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 класс" sheetId="1" r:id="rId1"/>
  </sheets>
  <definedNames/>
  <calcPr fullCalcOnLoad="1"/>
</workbook>
</file>

<file path=xl/sharedStrings.xml><?xml version="1.0" encoding="utf-8"?>
<sst xmlns="http://schemas.openxmlformats.org/spreadsheetml/2006/main" count="127" uniqueCount="55">
  <si>
    <t xml:space="preserve"> </t>
  </si>
  <si>
    <t>итого</t>
  </si>
  <si>
    <t xml:space="preserve">ОУ </t>
  </si>
  <si>
    <t xml:space="preserve"> Гимназия</t>
  </si>
  <si>
    <t>СОШ №2</t>
  </si>
  <si>
    <t>СОШ №3</t>
  </si>
  <si>
    <t>СОШ №4</t>
  </si>
  <si>
    <t>СОШ №5</t>
  </si>
  <si>
    <t>СОШ №6</t>
  </si>
  <si>
    <t>СОШ №7</t>
  </si>
  <si>
    <t>СОШ №8</t>
  </si>
  <si>
    <t>СОШ №9</t>
  </si>
  <si>
    <t>СОШ №10</t>
  </si>
  <si>
    <t>СОШ №13</t>
  </si>
  <si>
    <t>СОШ №18</t>
  </si>
  <si>
    <t>СОШ №33</t>
  </si>
  <si>
    <t>оставлены на повторный год обучения</t>
  </si>
  <si>
    <t>условно переведены на следующий год обучения</t>
  </si>
  <si>
    <t>число   "2"    приступивших    к   обучению</t>
  </si>
  <si>
    <t>КРО</t>
  </si>
  <si>
    <t>заочка</t>
  </si>
  <si>
    <t>ОУ</t>
  </si>
  <si>
    <t>вторая смена</t>
  </si>
  <si>
    <t>прибыли</t>
  </si>
  <si>
    <t>выбыли</t>
  </si>
  <si>
    <t>кол-во на 20.09.18</t>
  </si>
  <si>
    <t>второгодник</t>
  </si>
  <si>
    <t>заочно</t>
  </si>
  <si>
    <t>прибывшие     за    2019-2020 учебный год</t>
  </si>
  <si>
    <t xml:space="preserve"> выбывшие      за     2019-2020 учебный год</t>
  </si>
  <si>
    <t>ЧИСЛЕННОСТЬ ОБУЧАЮЩИХСЯ НА КОНЕЦ 2019-2020 УЧЕБНОГО ГОДА</t>
  </si>
  <si>
    <t>кол-во уч-ся на 31.05.20</t>
  </si>
  <si>
    <t xml:space="preserve">прибывшие     за     лето  2020   </t>
  </si>
  <si>
    <t xml:space="preserve">выбывшие    за     лето  2020   </t>
  </si>
  <si>
    <t>численность детей  2020-2021 учебный год, из них КРО</t>
  </si>
  <si>
    <t>2020-2021</t>
  </si>
  <si>
    <t>кол-во  уч-ся на 05.09.19</t>
  </si>
  <si>
    <t>индив</t>
  </si>
  <si>
    <t>пятидневка началка</t>
  </si>
  <si>
    <t>3,4 кл сош 9</t>
  </si>
  <si>
    <t>40 сош 9</t>
  </si>
  <si>
    <t>сош 7 началка</t>
  </si>
  <si>
    <t>СОШ 5----2-110, 3-111, 4-108, 6-97, 7-87</t>
  </si>
  <si>
    <t>сош 5-1 кл+кро</t>
  </si>
  <si>
    <t>сош 1-начал</t>
  </si>
  <si>
    <t>2,3, класс-</t>
  </si>
  <si>
    <t>сош 4 1 кл+кро</t>
  </si>
  <si>
    <t>сош 33 1, + кро</t>
  </si>
  <si>
    <t>сош 6 -1 кл</t>
  </si>
  <si>
    <t>сош 3 начал</t>
  </si>
  <si>
    <t>нач</t>
  </si>
  <si>
    <t>5-9</t>
  </si>
  <si>
    <t>10-11</t>
  </si>
  <si>
    <t>семейное</t>
  </si>
  <si>
    <t>семейное с 10 сетября 1 чел сош 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</si>
</sst>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2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left"/>
    </xf>
    <xf numFmtId="0" fontId="6" fillId="7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13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0" fillId="37" borderId="0" xfId="0" applyFill="1" applyAlignment="1">
      <alignment/>
    </xf>
    <xf numFmtId="0" fontId="2" fillId="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3" fillId="19" borderId="12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13" borderId="11" xfId="0" applyFont="1" applyFill="1" applyBorder="1" applyAlignment="1">
      <alignment horizontal="center" wrapText="1"/>
    </xf>
    <xf numFmtId="0" fontId="0" fillId="13" borderId="12" xfId="0" applyFill="1" applyBorder="1" applyAlignment="1">
      <alignment horizontal="center"/>
    </xf>
    <xf numFmtId="0" fontId="3" fillId="13" borderId="14" xfId="0" applyFont="1" applyFill="1" applyBorder="1" applyAlignment="1">
      <alignment horizontal="center" wrapText="1"/>
    </xf>
    <xf numFmtId="0" fontId="3" fillId="13" borderId="15" xfId="0" applyFont="1" applyFill="1" applyBorder="1" applyAlignment="1">
      <alignment horizontal="center" wrapText="1"/>
    </xf>
    <xf numFmtId="0" fontId="0" fillId="13" borderId="15" xfId="0" applyFill="1" applyBorder="1" applyAlignment="1">
      <alignment horizontal="center" wrapText="1"/>
    </xf>
    <xf numFmtId="0" fontId="0" fillId="13" borderId="16" xfId="0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2" fillId="7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M39"/>
  <sheetViews>
    <sheetView tabSelected="1" zoomScale="80" zoomScaleNormal="80" zoomScalePageLayoutView="0" workbookViewId="0" topLeftCell="Y1">
      <selection activeCell="AB7" sqref="AB7:AU7"/>
    </sheetView>
  </sheetViews>
  <sheetFormatPr defaultColWidth="9.00390625" defaultRowHeight="12.75"/>
  <cols>
    <col min="1" max="1" width="12.625" style="0" customWidth="1"/>
    <col min="3" max="3" width="8.875" style="0" customWidth="1"/>
    <col min="4" max="4" width="5.875" style="0" customWidth="1"/>
    <col min="5" max="5" width="4.375" style="0" customWidth="1"/>
    <col min="6" max="6" width="5.00390625" style="0" customWidth="1"/>
    <col min="7" max="7" width="4.25390625" style="0" customWidth="1"/>
    <col min="8" max="8" width="4.75390625" style="0" customWidth="1"/>
    <col min="9" max="9" width="4.625" style="0" customWidth="1"/>
    <col min="10" max="10" width="4.25390625" style="0" customWidth="1"/>
    <col min="11" max="11" width="5.00390625" style="0" customWidth="1"/>
    <col min="12" max="12" width="4.875" style="0" customWidth="1"/>
    <col min="13" max="13" width="5.00390625" style="0" customWidth="1"/>
    <col min="14" max="14" width="7.00390625" style="0" customWidth="1"/>
    <col min="15" max="15" width="9.375" style="0" customWidth="1"/>
    <col min="16" max="16" width="4.625" style="0" customWidth="1"/>
    <col min="17" max="17" width="4.375" style="0" customWidth="1"/>
    <col min="18" max="18" width="4.75390625" style="0" customWidth="1"/>
    <col min="19" max="19" width="4.00390625" style="0" customWidth="1"/>
    <col min="20" max="20" width="4.125" style="0" customWidth="1"/>
    <col min="21" max="21" width="4.00390625" style="0" customWidth="1"/>
    <col min="22" max="22" width="4.625" style="0" customWidth="1"/>
    <col min="23" max="23" width="4.00390625" style="0" customWidth="1"/>
    <col min="24" max="24" width="4.375" style="0" customWidth="1"/>
    <col min="25" max="25" width="5.25390625" style="0" customWidth="1"/>
    <col min="26" max="26" width="6.625" style="0" customWidth="1"/>
    <col min="27" max="27" width="10.125" style="0" customWidth="1"/>
    <col min="28" max="47" width="5.625" style="0" customWidth="1"/>
    <col min="48" max="48" width="11.375" style="0" customWidth="1"/>
    <col min="49" max="49" width="5.625" style="0" customWidth="1"/>
    <col min="50" max="50" width="5.00390625" style="0" customWidth="1"/>
    <col min="51" max="51" width="5.375" style="0" customWidth="1"/>
    <col min="52" max="52" width="5.125" style="0" customWidth="1"/>
    <col min="53" max="53" width="5.00390625" style="0" customWidth="1"/>
    <col min="54" max="54" width="5.125" style="0" customWidth="1"/>
    <col min="55" max="55" width="4.875" style="0" customWidth="1"/>
    <col min="56" max="56" width="5.875" style="0" customWidth="1"/>
    <col min="57" max="57" width="5.75390625" style="0" customWidth="1"/>
    <col min="58" max="58" width="5.875" style="0" customWidth="1"/>
    <col min="59" max="59" width="6.875" style="0" customWidth="1"/>
    <col min="60" max="60" width="7.75390625" style="0" customWidth="1"/>
    <col min="61" max="61" width="5.125" style="0" customWidth="1"/>
    <col min="62" max="63" width="4.875" style="0" customWidth="1"/>
    <col min="64" max="64" width="5.25390625" style="0" customWidth="1"/>
    <col min="65" max="65" width="5.125" style="0" customWidth="1"/>
    <col min="66" max="66" width="5.375" style="0" customWidth="1"/>
    <col min="67" max="67" width="4.625" style="0" customWidth="1"/>
    <col min="68" max="68" width="5.125" style="0" customWidth="1"/>
    <col min="69" max="69" width="5.625" style="0" customWidth="1"/>
    <col min="70" max="70" width="5.75390625" style="0" customWidth="1"/>
    <col min="71" max="71" width="5.875" style="0" customWidth="1"/>
    <col min="72" max="72" width="8.75390625" style="0" customWidth="1"/>
    <col min="73" max="74" width="5.25390625" style="0" customWidth="1"/>
    <col min="75" max="75" width="5.00390625" style="0" customWidth="1"/>
    <col min="76" max="76" width="4.375" style="0" customWidth="1"/>
    <col min="77" max="77" width="4.875" style="0" customWidth="1"/>
    <col min="78" max="78" width="5.25390625" style="0" customWidth="1"/>
    <col min="79" max="79" width="4.75390625" style="0" customWidth="1"/>
    <col min="80" max="80" width="5.75390625" style="0" customWidth="1"/>
    <col min="81" max="81" width="6.25390625" style="0" customWidth="1"/>
    <col min="82" max="82" width="5.375" style="0" customWidth="1"/>
    <col min="83" max="83" width="5.75390625" style="0" customWidth="1"/>
    <col min="84" max="84" width="7.75390625" style="0" customWidth="1"/>
    <col min="85" max="86" width="9.75390625" style="0" customWidth="1"/>
    <col min="87" max="87" width="5.125" style="0" customWidth="1"/>
    <col min="88" max="88" width="5.75390625" style="0" customWidth="1"/>
    <col min="89" max="89" width="5.25390625" style="0" customWidth="1"/>
    <col min="90" max="90" width="5.375" style="0" customWidth="1"/>
    <col min="91" max="91" width="4.625" style="0" customWidth="1"/>
    <col min="92" max="92" width="5.00390625" style="0" customWidth="1"/>
    <col min="93" max="94" width="5.125" style="0" customWidth="1"/>
    <col min="95" max="95" width="5.875" style="0" customWidth="1"/>
    <col min="96" max="96" width="6.625" style="0" customWidth="1"/>
    <col min="98" max="98" width="8.875" style="0" customWidth="1"/>
    <col min="99" max="99" width="15.75390625" style="0" customWidth="1"/>
    <col min="100" max="100" width="12.375" style="0" customWidth="1"/>
    <col min="101" max="101" width="5.375" style="0" customWidth="1"/>
    <col min="102" max="102" width="5.75390625" style="0" customWidth="1"/>
    <col min="103" max="103" width="5.00390625" style="0" customWidth="1"/>
    <col min="104" max="104" width="5.875" style="0" customWidth="1"/>
    <col min="105" max="105" width="5.25390625" style="0" customWidth="1"/>
    <col min="106" max="106" width="6.00390625" style="0" customWidth="1"/>
    <col min="107" max="107" width="6.125" style="0" customWidth="1"/>
    <col min="108" max="108" width="5.375" style="0" customWidth="1"/>
    <col min="109" max="109" width="5.75390625" style="0" customWidth="1"/>
    <col min="110" max="110" width="5.875" style="0" customWidth="1"/>
    <col min="111" max="111" width="6.75390625" style="0" customWidth="1"/>
    <col min="112" max="112" width="11.375" style="0" customWidth="1"/>
    <col min="113" max="113" width="7.25390625" style="0" customWidth="1"/>
    <col min="114" max="114" width="7.375" style="0" customWidth="1"/>
    <col min="115" max="115" width="7.125" style="0" customWidth="1"/>
    <col min="116" max="116" width="7.00390625" style="0" customWidth="1"/>
    <col min="117" max="117" width="6.75390625" style="0" customWidth="1"/>
    <col min="119" max="119" width="6.625" style="0" customWidth="1"/>
    <col min="121" max="121" width="7.125" style="0" customWidth="1"/>
    <col min="123" max="123" width="6.625" style="0" customWidth="1"/>
    <col min="125" max="125" width="7.00390625" style="0" customWidth="1"/>
    <col min="127" max="127" width="7.375" style="0" customWidth="1"/>
    <col min="129" max="129" width="6.625" style="0" customWidth="1"/>
    <col min="133" max="133" width="9.375" style="0" customWidth="1"/>
    <col min="137" max="137" width="13.875" style="0" customWidth="1"/>
    <col min="142" max="142" width="9.25390625" style="0" customWidth="1"/>
    <col min="144" max="144" width="9.125" style="0" customWidth="1"/>
  </cols>
  <sheetData>
    <row r="3" ht="12.75" customHeight="1">
      <c r="A3" s="1" t="s">
        <v>0</v>
      </c>
    </row>
    <row r="4" ht="12.75">
      <c r="A4" s="1" t="s">
        <v>0</v>
      </c>
    </row>
    <row r="5" ht="12.75">
      <c r="A5" t="s">
        <v>0</v>
      </c>
    </row>
    <row r="7" spans="1:137" ht="24.75" customHeight="1">
      <c r="A7" s="56" t="s">
        <v>2</v>
      </c>
      <c r="B7" s="76" t="s">
        <v>36</v>
      </c>
      <c r="C7" s="57" t="s">
        <v>19</v>
      </c>
      <c r="D7" s="58" t="s">
        <v>28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 t="s">
        <v>29</v>
      </c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66" t="s">
        <v>30</v>
      </c>
      <c r="AC7" s="67"/>
      <c r="AD7" s="67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9"/>
      <c r="AV7" s="64" t="s">
        <v>31</v>
      </c>
      <c r="AW7" s="61" t="s">
        <v>16</v>
      </c>
      <c r="AX7" s="62"/>
      <c r="AY7" s="62"/>
      <c r="AZ7" s="62"/>
      <c r="BA7" s="62"/>
      <c r="BB7" s="62"/>
      <c r="BC7" s="62"/>
      <c r="BD7" s="62"/>
      <c r="BE7" s="62"/>
      <c r="BF7" s="62"/>
      <c r="BG7" s="63"/>
      <c r="BH7" s="2"/>
      <c r="BI7" s="57" t="s">
        <v>17</v>
      </c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70" t="s">
        <v>1</v>
      </c>
      <c r="BU7" s="58" t="s">
        <v>32</v>
      </c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37"/>
      <c r="CI7" s="58" t="s">
        <v>33</v>
      </c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9" t="s">
        <v>21</v>
      </c>
      <c r="CV7" s="39"/>
      <c r="CW7" s="57" t="s">
        <v>18</v>
      </c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72" t="s">
        <v>34</v>
      </c>
      <c r="DJ7" s="73"/>
      <c r="DK7" s="73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5"/>
      <c r="EG7" s="59" t="s">
        <v>21</v>
      </c>
    </row>
    <row r="8" spans="1:143" ht="33.75" customHeight="1">
      <c r="A8" s="56"/>
      <c r="B8" s="77"/>
      <c r="C8" s="57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4" t="s">
        <v>1</v>
      </c>
      <c r="P8" s="3">
        <v>1</v>
      </c>
      <c r="Q8" s="3">
        <v>2</v>
      </c>
      <c r="R8" s="3">
        <v>3</v>
      </c>
      <c r="S8" s="3">
        <v>4</v>
      </c>
      <c r="T8" s="3">
        <v>5</v>
      </c>
      <c r="U8" s="3">
        <v>6</v>
      </c>
      <c r="V8" s="3">
        <v>7</v>
      </c>
      <c r="W8" s="3">
        <v>8</v>
      </c>
      <c r="X8" s="3">
        <v>9</v>
      </c>
      <c r="Y8" s="3">
        <v>10</v>
      </c>
      <c r="Z8" s="3">
        <v>11</v>
      </c>
      <c r="AA8" s="4" t="s">
        <v>1</v>
      </c>
      <c r="AB8" s="3">
        <v>1</v>
      </c>
      <c r="AC8" s="3" t="s">
        <v>19</v>
      </c>
      <c r="AD8" s="3">
        <v>2</v>
      </c>
      <c r="AE8" s="8" t="s">
        <v>19</v>
      </c>
      <c r="AF8" s="3">
        <v>3</v>
      </c>
      <c r="AG8" s="8" t="s">
        <v>19</v>
      </c>
      <c r="AH8" s="3">
        <v>4</v>
      </c>
      <c r="AI8" s="8" t="s">
        <v>19</v>
      </c>
      <c r="AJ8" s="3">
        <v>5</v>
      </c>
      <c r="AK8" s="8" t="s">
        <v>19</v>
      </c>
      <c r="AL8" s="3">
        <v>6</v>
      </c>
      <c r="AM8" s="8" t="s">
        <v>19</v>
      </c>
      <c r="AN8" s="3">
        <v>7</v>
      </c>
      <c r="AO8" s="8" t="s">
        <v>19</v>
      </c>
      <c r="AP8" s="3">
        <v>8</v>
      </c>
      <c r="AQ8" s="8" t="s">
        <v>19</v>
      </c>
      <c r="AR8" s="3">
        <v>9</v>
      </c>
      <c r="AS8" s="3" t="s">
        <v>19</v>
      </c>
      <c r="AT8" s="3">
        <v>10</v>
      </c>
      <c r="AU8" s="3">
        <v>11</v>
      </c>
      <c r="AV8" s="65"/>
      <c r="AW8" s="3">
        <v>1</v>
      </c>
      <c r="AX8" s="3">
        <v>2</v>
      </c>
      <c r="AY8" s="3">
        <v>3</v>
      </c>
      <c r="AZ8" s="3">
        <v>4</v>
      </c>
      <c r="BA8" s="3">
        <v>5</v>
      </c>
      <c r="BB8" s="3">
        <v>6</v>
      </c>
      <c r="BC8" s="3">
        <v>7</v>
      </c>
      <c r="BD8" s="3">
        <v>8</v>
      </c>
      <c r="BE8" s="3">
        <v>9</v>
      </c>
      <c r="BF8" s="3">
        <v>10</v>
      </c>
      <c r="BG8" s="3">
        <v>11</v>
      </c>
      <c r="BH8" s="4" t="s">
        <v>1</v>
      </c>
      <c r="BI8" s="3">
        <v>1</v>
      </c>
      <c r="BJ8" s="3">
        <v>2</v>
      </c>
      <c r="BK8" s="3">
        <v>3</v>
      </c>
      <c r="BL8" s="3">
        <v>4</v>
      </c>
      <c r="BM8" s="3">
        <v>5</v>
      </c>
      <c r="BN8" s="3">
        <v>6</v>
      </c>
      <c r="BO8" s="3">
        <v>7</v>
      </c>
      <c r="BP8" s="3">
        <v>8</v>
      </c>
      <c r="BQ8" s="3">
        <v>9</v>
      </c>
      <c r="BR8" s="3">
        <v>10</v>
      </c>
      <c r="BS8" s="3">
        <v>11</v>
      </c>
      <c r="BT8" s="71"/>
      <c r="BU8" s="3"/>
      <c r="BV8" s="3">
        <v>1</v>
      </c>
      <c r="BW8" s="3">
        <v>2</v>
      </c>
      <c r="BX8" s="3">
        <v>3</v>
      </c>
      <c r="BY8" s="3">
        <v>4</v>
      </c>
      <c r="BZ8" s="3">
        <v>5</v>
      </c>
      <c r="CA8" s="3">
        <v>6</v>
      </c>
      <c r="CB8" s="3">
        <v>7</v>
      </c>
      <c r="CC8" s="3">
        <v>8</v>
      </c>
      <c r="CD8" s="3">
        <v>9</v>
      </c>
      <c r="CE8" s="3">
        <v>10</v>
      </c>
      <c r="CF8" s="3">
        <v>11</v>
      </c>
      <c r="CG8" s="4" t="s">
        <v>1</v>
      </c>
      <c r="CH8" s="15"/>
      <c r="CI8" s="3">
        <v>1</v>
      </c>
      <c r="CJ8" s="3">
        <v>2</v>
      </c>
      <c r="CK8" s="3">
        <v>3</v>
      </c>
      <c r="CL8" s="3">
        <v>4</v>
      </c>
      <c r="CM8" s="3">
        <v>5</v>
      </c>
      <c r="CN8" s="3">
        <v>6</v>
      </c>
      <c r="CO8" s="3">
        <v>7</v>
      </c>
      <c r="CP8" s="3">
        <v>8</v>
      </c>
      <c r="CQ8" s="3">
        <v>9</v>
      </c>
      <c r="CR8" s="3">
        <v>10</v>
      </c>
      <c r="CS8" s="3">
        <v>11</v>
      </c>
      <c r="CT8" s="3" t="s">
        <v>0</v>
      </c>
      <c r="CU8" s="60"/>
      <c r="CV8" s="40" t="s">
        <v>26</v>
      </c>
      <c r="CW8" s="3">
        <v>1</v>
      </c>
      <c r="CX8" s="3">
        <v>2</v>
      </c>
      <c r="CY8" s="3">
        <v>3</v>
      </c>
      <c r="CZ8" s="3">
        <v>4</v>
      </c>
      <c r="DA8" s="3">
        <v>5</v>
      </c>
      <c r="DB8" s="3">
        <v>6</v>
      </c>
      <c r="DC8" s="3">
        <v>7</v>
      </c>
      <c r="DD8" s="3">
        <v>8</v>
      </c>
      <c r="DE8" s="3">
        <v>9</v>
      </c>
      <c r="DF8" s="3">
        <v>10</v>
      </c>
      <c r="DG8" s="15">
        <v>11</v>
      </c>
      <c r="DH8" s="4" t="s">
        <v>1</v>
      </c>
      <c r="DI8" s="8">
        <v>0</v>
      </c>
      <c r="DJ8" s="3">
        <v>1</v>
      </c>
      <c r="DK8" s="28" t="s">
        <v>19</v>
      </c>
      <c r="DL8" s="3">
        <v>2</v>
      </c>
      <c r="DM8" s="28" t="s">
        <v>19</v>
      </c>
      <c r="DN8" s="3">
        <v>3</v>
      </c>
      <c r="DO8" s="28" t="s">
        <v>19</v>
      </c>
      <c r="DP8" s="3">
        <v>4</v>
      </c>
      <c r="DQ8" s="28" t="s">
        <v>19</v>
      </c>
      <c r="DR8" s="3">
        <v>5</v>
      </c>
      <c r="DS8" s="28" t="s">
        <v>19</v>
      </c>
      <c r="DT8" s="3">
        <v>6</v>
      </c>
      <c r="DU8" s="28" t="s">
        <v>19</v>
      </c>
      <c r="DV8" s="3">
        <v>7</v>
      </c>
      <c r="DW8" s="28" t="s">
        <v>19</v>
      </c>
      <c r="DX8" s="3">
        <v>8</v>
      </c>
      <c r="DY8" s="28" t="s">
        <v>19</v>
      </c>
      <c r="DZ8" s="3">
        <v>9</v>
      </c>
      <c r="EA8" s="28" t="s">
        <v>19</v>
      </c>
      <c r="EB8" s="3">
        <v>10</v>
      </c>
      <c r="EC8" s="3">
        <v>11</v>
      </c>
      <c r="ED8" s="13" t="s">
        <v>35</v>
      </c>
      <c r="EE8" s="12" t="s">
        <v>19</v>
      </c>
      <c r="EF8" s="34" t="s">
        <v>22</v>
      </c>
      <c r="EG8" s="60"/>
      <c r="EH8" s="32" t="s">
        <v>23</v>
      </c>
      <c r="EI8" s="32" t="s">
        <v>24</v>
      </c>
      <c r="EJ8" s="35" t="s">
        <v>25</v>
      </c>
      <c r="EK8" s="35" t="s">
        <v>38</v>
      </c>
      <c r="EL8" s="33" t="s">
        <v>37</v>
      </c>
      <c r="EM8" s="22" t="s">
        <v>53</v>
      </c>
    </row>
    <row r="9" spans="1:143" ht="15.75">
      <c r="A9" s="53" t="s">
        <v>3</v>
      </c>
      <c r="B9" s="18">
        <v>763</v>
      </c>
      <c r="C9" s="22"/>
      <c r="D9" s="22">
        <v>3</v>
      </c>
      <c r="E9" s="22">
        <v>4</v>
      </c>
      <c r="F9" s="22">
        <v>2</v>
      </c>
      <c r="G9" s="22">
        <v>1</v>
      </c>
      <c r="H9" s="22"/>
      <c r="I9" s="22">
        <v>2</v>
      </c>
      <c r="J9" s="22">
        <v>1</v>
      </c>
      <c r="K9" s="22">
        <v>2</v>
      </c>
      <c r="L9" s="22">
        <v>4</v>
      </c>
      <c r="M9" s="22">
        <v>0</v>
      </c>
      <c r="N9" s="19">
        <v>1</v>
      </c>
      <c r="O9" s="23">
        <f aca="true" t="shared" si="0" ref="O9:O16">D9+E9+F9+G9+H9+I9+J9+K9+L9+M9+N9</f>
        <v>20</v>
      </c>
      <c r="P9" s="22">
        <v>2</v>
      </c>
      <c r="Q9" s="22">
        <v>2</v>
      </c>
      <c r="R9" s="22"/>
      <c r="S9" s="22">
        <v>4</v>
      </c>
      <c r="T9" s="22">
        <v>2</v>
      </c>
      <c r="U9" s="22">
        <v>7</v>
      </c>
      <c r="V9" s="22">
        <v>4</v>
      </c>
      <c r="W9" s="22">
        <v>4</v>
      </c>
      <c r="X9" s="22"/>
      <c r="Y9" s="22">
        <v>2</v>
      </c>
      <c r="Z9" s="24">
        <v>2</v>
      </c>
      <c r="AA9" s="23">
        <f aca="true" t="shared" si="1" ref="AA9:AA26">P9+Q9+R9+S9+T9+U9+V9+W9+X9+Y9+Z9</f>
        <v>29</v>
      </c>
      <c r="AB9" s="22">
        <v>82</v>
      </c>
      <c r="AC9" s="20"/>
      <c r="AD9" s="22">
        <v>78</v>
      </c>
      <c r="AE9" s="20"/>
      <c r="AF9" s="22">
        <v>79</v>
      </c>
      <c r="AG9" s="20"/>
      <c r="AH9" s="22">
        <v>91</v>
      </c>
      <c r="AI9" s="20"/>
      <c r="AJ9" s="22">
        <v>98</v>
      </c>
      <c r="AK9" s="20"/>
      <c r="AL9" s="22">
        <v>52</v>
      </c>
      <c r="AM9" s="20"/>
      <c r="AN9" s="22">
        <v>76</v>
      </c>
      <c r="AO9" s="20"/>
      <c r="AP9" s="22">
        <v>71</v>
      </c>
      <c r="AQ9" s="20"/>
      <c r="AR9" s="22">
        <v>74</v>
      </c>
      <c r="AS9" s="20"/>
      <c r="AT9" s="22">
        <v>25</v>
      </c>
      <c r="AU9" s="22">
        <v>28</v>
      </c>
      <c r="AV9" s="22">
        <f aca="true" t="shared" si="2" ref="AV9:AV16">AB9+AC9+AD9+AE9+AF9+AG9+AH9+AI9+AJ9+AK9+AL9+AM9+AN9+AO9+AP9+AQ9+AR9+AS9+AT9+AU9</f>
        <v>754</v>
      </c>
      <c r="AW9" s="22"/>
      <c r="AX9" s="22">
        <v>1</v>
      </c>
      <c r="AY9" s="22"/>
      <c r="AZ9" s="22"/>
      <c r="BA9" s="22"/>
      <c r="BB9" s="22"/>
      <c r="BC9" s="22"/>
      <c r="BD9" s="22"/>
      <c r="BE9" s="22"/>
      <c r="BF9" s="22"/>
      <c r="BG9" s="19"/>
      <c r="BH9" s="23">
        <f aca="true" t="shared" si="3" ref="BH9:BH16">AW9+AX9+AY9+AZ9+BA9+BB9+BC9+BD9+BE9+BF9+BG9</f>
        <v>1</v>
      </c>
      <c r="BI9" s="22"/>
      <c r="BJ9" s="22"/>
      <c r="BK9" s="22">
        <v>1</v>
      </c>
      <c r="BL9" s="22"/>
      <c r="BM9" s="22"/>
      <c r="BN9" s="22"/>
      <c r="BO9" s="22"/>
      <c r="BP9" s="22"/>
      <c r="BQ9" s="22"/>
      <c r="BR9" s="22"/>
      <c r="BS9" s="19"/>
      <c r="BT9" s="23">
        <f aca="true" t="shared" si="4" ref="BT9:BT26">BI9+BJ9+BK9+BL9+BM9+BN9+BO9+BP9+BQ9+BR9+BS9</f>
        <v>1</v>
      </c>
      <c r="BU9" s="22"/>
      <c r="BV9" s="22">
        <v>62</v>
      </c>
      <c r="BW9" s="22">
        <v>0</v>
      </c>
      <c r="BX9" s="22">
        <v>1</v>
      </c>
      <c r="BY9" s="22">
        <v>1</v>
      </c>
      <c r="BZ9" s="22">
        <v>4</v>
      </c>
      <c r="CA9" s="22">
        <v>4</v>
      </c>
      <c r="CB9" s="22">
        <v>5</v>
      </c>
      <c r="CC9" s="22">
        <v>0</v>
      </c>
      <c r="CD9" s="22">
        <v>0</v>
      </c>
      <c r="CE9" s="22">
        <v>17</v>
      </c>
      <c r="CF9" s="19"/>
      <c r="CG9" s="27">
        <f>BV9+BW9+BX9+BY9+BZ9+CA9+CB9+CC9+CD9+CE9+CF9</f>
        <v>94</v>
      </c>
      <c r="CH9" s="19"/>
      <c r="CI9" s="22">
        <v>1</v>
      </c>
      <c r="CJ9" s="22">
        <v>3</v>
      </c>
      <c r="CK9" s="22">
        <v>3</v>
      </c>
      <c r="CL9" s="22">
        <v>3</v>
      </c>
      <c r="CM9" s="22">
        <v>5</v>
      </c>
      <c r="CN9" s="22">
        <v>4</v>
      </c>
      <c r="CO9" s="22">
        <v>3</v>
      </c>
      <c r="CP9" s="22">
        <v>0</v>
      </c>
      <c r="CQ9" s="22">
        <v>74</v>
      </c>
      <c r="CR9" s="22">
        <v>2</v>
      </c>
      <c r="CS9" s="19">
        <v>28</v>
      </c>
      <c r="CT9" s="27">
        <f aca="true" t="shared" si="5" ref="CT9:CT26">CI9+CJ9+CK9+CL9+CM9+CN9+CO9+CP9+CQ9+CR9+CS9</f>
        <v>126</v>
      </c>
      <c r="CU9" s="6" t="s">
        <v>3</v>
      </c>
      <c r="CV9" s="15"/>
      <c r="CW9" s="22"/>
      <c r="CX9" s="22">
        <v>1</v>
      </c>
      <c r="CY9" s="22"/>
      <c r="CZ9" s="22"/>
      <c r="DA9" s="22"/>
      <c r="DB9" s="22"/>
      <c r="DC9" s="22"/>
      <c r="DD9" s="22"/>
      <c r="DE9" s="22"/>
      <c r="DF9" s="22"/>
      <c r="DG9" s="15"/>
      <c r="DH9" s="26">
        <f aca="true" t="shared" si="6" ref="DH9:DH26">CW9+CX9+CY9+CZ9+DA9+DB9+DC9+DD9+DE9+DF9+DG9</f>
        <v>1</v>
      </c>
      <c r="DI9" s="19"/>
      <c r="DJ9" s="19">
        <v>62</v>
      </c>
      <c r="DK9" s="29"/>
      <c r="DL9" s="19">
        <v>82</v>
      </c>
      <c r="DM9" s="29"/>
      <c r="DN9" s="19">
        <v>75</v>
      </c>
      <c r="DO9" s="29"/>
      <c r="DP9" s="19">
        <v>77</v>
      </c>
      <c r="DQ9" s="29"/>
      <c r="DR9" s="19">
        <v>90</v>
      </c>
      <c r="DS9" s="29"/>
      <c r="DT9" s="19">
        <v>98</v>
      </c>
      <c r="DU9" s="29"/>
      <c r="DV9" s="19">
        <v>54</v>
      </c>
      <c r="DW9" s="29"/>
      <c r="DX9" s="19">
        <v>76</v>
      </c>
      <c r="DY9" s="29"/>
      <c r="DZ9" s="19">
        <v>68</v>
      </c>
      <c r="EA9" s="29"/>
      <c r="EB9" s="19">
        <v>17</v>
      </c>
      <c r="EC9" s="14">
        <v>23</v>
      </c>
      <c r="ED9" s="25">
        <f aca="true" t="shared" si="7" ref="ED9:ED16">DJ9+DL9+DN9+DP9+DR9+DT9+DV9+DX9+DZ9+EB9+EC9</f>
        <v>722</v>
      </c>
      <c r="EE9" s="20">
        <f aca="true" t="shared" si="8" ref="EE9:EE17">DK9+DM9+DO9+DQ9+DS9+DU9+DW9+DY9+EA9</f>
        <v>0</v>
      </c>
      <c r="EF9" s="43"/>
      <c r="EG9" s="6" t="s">
        <v>3</v>
      </c>
      <c r="EH9" s="44"/>
      <c r="EI9" s="44"/>
      <c r="EJ9" s="45"/>
      <c r="EK9" s="45">
        <v>296</v>
      </c>
      <c r="EL9" s="44">
        <v>7</v>
      </c>
      <c r="EM9" s="22"/>
    </row>
    <row r="10" spans="1:143" ht="15.75">
      <c r="A10" s="53" t="s">
        <v>4</v>
      </c>
      <c r="B10" s="18">
        <v>582</v>
      </c>
      <c r="C10" s="22"/>
      <c r="D10" s="22">
        <v>1</v>
      </c>
      <c r="E10" s="22">
        <v>3</v>
      </c>
      <c r="F10" s="22">
        <v>2</v>
      </c>
      <c r="G10" s="22">
        <v>1</v>
      </c>
      <c r="H10" s="22">
        <v>0</v>
      </c>
      <c r="I10" s="22">
        <v>1</v>
      </c>
      <c r="J10" s="22">
        <v>2</v>
      </c>
      <c r="K10" s="22">
        <v>1</v>
      </c>
      <c r="L10" s="22">
        <v>1</v>
      </c>
      <c r="M10" s="22">
        <v>0</v>
      </c>
      <c r="N10" s="19">
        <v>0</v>
      </c>
      <c r="O10" s="23">
        <f t="shared" si="0"/>
        <v>12</v>
      </c>
      <c r="P10" s="22">
        <v>3</v>
      </c>
      <c r="Q10" s="22">
        <v>3</v>
      </c>
      <c r="R10" s="22">
        <v>1</v>
      </c>
      <c r="S10" s="22">
        <v>1</v>
      </c>
      <c r="T10" s="22">
        <v>0</v>
      </c>
      <c r="U10" s="22">
        <v>0</v>
      </c>
      <c r="V10" s="22">
        <v>1</v>
      </c>
      <c r="W10" s="22">
        <v>1</v>
      </c>
      <c r="X10" s="22">
        <v>3</v>
      </c>
      <c r="Y10" s="22">
        <v>0</v>
      </c>
      <c r="Z10" s="24">
        <v>0</v>
      </c>
      <c r="AA10" s="23">
        <f t="shared" si="1"/>
        <v>13</v>
      </c>
      <c r="AB10" s="22">
        <v>69</v>
      </c>
      <c r="AC10" s="20"/>
      <c r="AD10" s="22">
        <v>70</v>
      </c>
      <c r="AE10" s="20"/>
      <c r="AF10" s="22">
        <v>69</v>
      </c>
      <c r="AG10" s="20"/>
      <c r="AH10" s="22">
        <v>66</v>
      </c>
      <c r="AI10" s="20"/>
      <c r="AJ10" s="22">
        <v>57</v>
      </c>
      <c r="AK10" s="20"/>
      <c r="AL10" s="22">
        <v>56</v>
      </c>
      <c r="AM10" s="20"/>
      <c r="AN10" s="22">
        <v>45</v>
      </c>
      <c r="AO10" s="20"/>
      <c r="AP10" s="22">
        <v>52</v>
      </c>
      <c r="AQ10" s="20"/>
      <c r="AR10" s="22">
        <v>63</v>
      </c>
      <c r="AS10" s="20"/>
      <c r="AT10" s="22">
        <v>16</v>
      </c>
      <c r="AU10" s="22">
        <v>18</v>
      </c>
      <c r="AV10" s="22">
        <f t="shared" si="2"/>
        <v>581</v>
      </c>
      <c r="AW10" s="22">
        <v>1</v>
      </c>
      <c r="AX10" s="22">
        <v>4</v>
      </c>
      <c r="AY10" s="22"/>
      <c r="AZ10" s="22"/>
      <c r="BA10" s="22"/>
      <c r="BB10" s="22"/>
      <c r="BC10" s="22"/>
      <c r="BD10" s="22">
        <v>1</v>
      </c>
      <c r="BE10" s="22"/>
      <c r="BF10" s="22"/>
      <c r="BG10" s="19"/>
      <c r="BH10" s="23">
        <f t="shared" si="3"/>
        <v>6</v>
      </c>
      <c r="BI10" s="22"/>
      <c r="BJ10" s="22"/>
      <c r="BK10" s="22"/>
      <c r="BL10" s="22">
        <v>1</v>
      </c>
      <c r="BM10" s="22"/>
      <c r="BN10" s="22"/>
      <c r="BO10" s="22"/>
      <c r="BP10" s="22"/>
      <c r="BQ10" s="22"/>
      <c r="BR10" s="22"/>
      <c r="BS10" s="19"/>
      <c r="BT10" s="23">
        <f t="shared" si="4"/>
        <v>1</v>
      </c>
      <c r="BU10" s="22"/>
      <c r="BV10" s="22">
        <v>68</v>
      </c>
      <c r="BW10" s="22">
        <v>1</v>
      </c>
      <c r="BX10" s="22">
        <v>2</v>
      </c>
      <c r="BY10" s="22">
        <v>6</v>
      </c>
      <c r="BZ10" s="22">
        <v>1</v>
      </c>
      <c r="CA10" s="22">
        <v>6</v>
      </c>
      <c r="CB10" s="22">
        <v>1</v>
      </c>
      <c r="CC10" s="22">
        <v>3</v>
      </c>
      <c r="CD10" s="22">
        <v>17</v>
      </c>
      <c r="CE10" s="22">
        <v>0</v>
      </c>
      <c r="CF10" s="19">
        <v>0</v>
      </c>
      <c r="CG10" s="23">
        <f aca="true" t="shared" si="9" ref="CG10:CG26">BV10+BW10+BX10+BY10+BZ10+CA10+CB10+CC10+CD10+CE10+CF10</f>
        <v>105</v>
      </c>
      <c r="CH10" s="19"/>
      <c r="CI10" s="22">
        <v>5</v>
      </c>
      <c r="CJ10" s="22">
        <v>3</v>
      </c>
      <c r="CK10" s="22">
        <v>2</v>
      </c>
      <c r="CL10" s="22">
        <v>4</v>
      </c>
      <c r="CM10" s="22">
        <v>0</v>
      </c>
      <c r="CN10" s="22">
        <v>1</v>
      </c>
      <c r="CO10" s="22">
        <v>2</v>
      </c>
      <c r="CP10" s="22">
        <v>0</v>
      </c>
      <c r="CQ10" s="22">
        <v>63</v>
      </c>
      <c r="CR10" s="22">
        <v>0</v>
      </c>
      <c r="CS10" s="19">
        <v>18</v>
      </c>
      <c r="CT10" s="23">
        <f t="shared" si="5"/>
        <v>98</v>
      </c>
      <c r="CU10" s="6" t="s">
        <v>4</v>
      </c>
      <c r="CV10" s="15"/>
      <c r="CW10" s="22">
        <v>1</v>
      </c>
      <c r="CX10" s="22">
        <v>4</v>
      </c>
      <c r="CY10" s="22"/>
      <c r="CZ10" s="22"/>
      <c r="DA10" s="22"/>
      <c r="DB10" s="22"/>
      <c r="DC10" s="22"/>
      <c r="DD10" s="22">
        <v>1</v>
      </c>
      <c r="DE10" s="22"/>
      <c r="DF10" s="22"/>
      <c r="DG10" s="15"/>
      <c r="DH10" s="23">
        <f t="shared" si="6"/>
        <v>6</v>
      </c>
      <c r="DI10" s="19"/>
      <c r="DJ10" s="19">
        <v>68</v>
      </c>
      <c r="DK10" s="29"/>
      <c r="DL10" s="19">
        <v>72</v>
      </c>
      <c r="DM10" s="29"/>
      <c r="DN10" s="19">
        <v>64</v>
      </c>
      <c r="DO10" s="29"/>
      <c r="DP10" s="19">
        <v>69</v>
      </c>
      <c r="DQ10" s="29"/>
      <c r="DR10" s="19">
        <v>68</v>
      </c>
      <c r="DS10" s="29"/>
      <c r="DT10" s="19">
        <v>58</v>
      </c>
      <c r="DU10" s="29"/>
      <c r="DV10" s="19">
        <v>61</v>
      </c>
      <c r="DW10" s="29"/>
      <c r="DX10" s="19">
        <v>45</v>
      </c>
      <c r="DY10" s="29"/>
      <c r="DZ10" s="19">
        <v>54</v>
      </c>
      <c r="EA10" s="29"/>
      <c r="EB10" s="19">
        <v>17</v>
      </c>
      <c r="EC10" s="19">
        <v>16</v>
      </c>
      <c r="ED10" s="25">
        <f t="shared" si="7"/>
        <v>592</v>
      </c>
      <c r="EE10" s="20">
        <f t="shared" si="8"/>
        <v>0</v>
      </c>
      <c r="EF10" s="43">
        <v>134</v>
      </c>
      <c r="EG10" s="6" t="s">
        <v>4</v>
      </c>
      <c r="EH10" s="44"/>
      <c r="EI10" s="44"/>
      <c r="EJ10" s="45"/>
      <c r="EK10" s="45">
        <v>592</v>
      </c>
      <c r="EL10" s="44">
        <v>8</v>
      </c>
      <c r="EM10" s="22"/>
    </row>
    <row r="11" spans="1:143" ht="15.75">
      <c r="A11" s="42" t="s">
        <v>27</v>
      </c>
      <c r="B11" s="10">
        <v>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>
        <f t="shared" si="0"/>
        <v>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>
        <f t="shared" si="1"/>
        <v>0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>
        <f t="shared" si="2"/>
        <v>0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f t="shared" si="3"/>
        <v>0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>
        <f t="shared" si="4"/>
        <v>0</v>
      </c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>
        <f t="shared" si="9"/>
        <v>0</v>
      </c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>
        <f t="shared" si="5"/>
        <v>0</v>
      </c>
      <c r="CU11" s="42" t="s">
        <v>27</v>
      </c>
      <c r="CV11" s="8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8"/>
      <c r="DH11" s="20">
        <f t="shared" si="6"/>
        <v>0</v>
      </c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>
        <f t="shared" si="7"/>
        <v>0</v>
      </c>
      <c r="EE11" s="20">
        <f t="shared" si="8"/>
        <v>0</v>
      </c>
      <c r="EF11" s="43"/>
      <c r="EG11" s="42" t="s">
        <v>27</v>
      </c>
      <c r="EH11" s="44"/>
      <c r="EI11" s="44"/>
      <c r="EJ11" s="45"/>
      <c r="EK11" s="45"/>
      <c r="EL11" s="44"/>
      <c r="EM11" s="22"/>
    </row>
    <row r="12" spans="1:143" ht="15.75">
      <c r="A12" s="53" t="s">
        <v>5</v>
      </c>
      <c r="B12" s="18">
        <v>1045</v>
      </c>
      <c r="C12" s="22">
        <v>51</v>
      </c>
      <c r="D12" s="22">
        <v>14</v>
      </c>
      <c r="E12" s="22">
        <v>5</v>
      </c>
      <c r="F12" s="22">
        <v>4</v>
      </c>
      <c r="G12" s="22">
        <v>3</v>
      </c>
      <c r="H12" s="22">
        <v>3</v>
      </c>
      <c r="I12" s="22">
        <v>1</v>
      </c>
      <c r="J12" s="22">
        <v>3</v>
      </c>
      <c r="K12" s="22">
        <v>6</v>
      </c>
      <c r="L12" s="22">
        <v>5</v>
      </c>
      <c r="M12" s="22">
        <v>0</v>
      </c>
      <c r="N12" s="19">
        <v>0</v>
      </c>
      <c r="O12" s="23">
        <f t="shared" si="0"/>
        <v>44</v>
      </c>
      <c r="P12" s="22">
        <v>13</v>
      </c>
      <c r="Q12" s="22">
        <v>9</v>
      </c>
      <c r="R12" s="22">
        <v>8</v>
      </c>
      <c r="S12" s="22">
        <v>4</v>
      </c>
      <c r="T12" s="22">
        <v>7</v>
      </c>
      <c r="U12" s="22">
        <v>3</v>
      </c>
      <c r="V12" s="22">
        <v>6</v>
      </c>
      <c r="W12" s="22">
        <v>3</v>
      </c>
      <c r="X12" s="22">
        <v>14</v>
      </c>
      <c r="Y12" s="22">
        <v>1</v>
      </c>
      <c r="Z12" s="24">
        <v>1</v>
      </c>
      <c r="AA12" s="23">
        <f t="shared" si="1"/>
        <v>69</v>
      </c>
      <c r="AB12" s="22">
        <v>157</v>
      </c>
      <c r="AC12" s="20">
        <v>18</v>
      </c>
      <c r="AD12" s="22">
        <v>105</v>
      </c>
      <c r="AE12" s="20">
        <v>13</v>
      </c>
      <c r="AF12" s="22">
        <v>113</v>
      </c>
      <c r="AG12" s="20">
        <v>9</v>
      </c>
      <c r="AH12" s="22">
        <v>111</v>
      </c>
      <c r="AI12" s="20">
        <v>11</v>
      </c>
      <c r="AJ12" s="22">
        <v>118</v>
      </c>
      <c r="AK12" s="20"/>
      <c r="AL12" s="22">
        <v>90</v>
      </c>
      <c r="AM12" s="20"/>
      <c r="AN12" s="22">
        <v>75</v>
      </c>
      <c r="AO12" s="20"/>
      <c r="AP12" s="22">
        <v>80</v>
      </c>
      <c r="AQ12" s="20"/>
      <c r="AR12" s="22">
        <v>70</v>
      </c>
      <c r="AS12" s="20"/>
      <c r="AT12" s="22">
        <v>26</v>
      </c>
      <c r="AU12" s="22">
        <v>24</v>
      </c>
      <c r="AV12" s="22">
        <f t="shared" si="2"/>
        <v>1020</v>
      </c>
      <c r="AW12" s="22">
        <v>42</v>
      </c>
      <c r="AX12" s="22">
        <v>15</v>
      </c>
      <c r="AY12" s="22"/>
      <c r="AZ12" s="22"/>
      <c r="BA12" s="22"/>
      <c r="BB12" s="22"/>
      <c r="BC12" s="22">
        <v>1</v>
      </c>
      <c r="BD12" s="22"/>
      <c r="BE12" s="22"/>
      <c r="BF12" s="22">
        <v>6</v>
      </c>
      <c r="BG12" s="19"/>
      <c r="BH12" s="23">
        <f t="shared" si="3"/>
        <v>64</v>
      </c>
      <c r="BI12" s="22"/>
      <c r="BJ12" s="22"/>
      <c r="BK12" s="22"/>
      <c r="BL12" s="22"/>
      <c r="BM12" s="22">
        <v>1</v>
      </c>
      <c r="BN12" s="22"/>
      <c r="BO12" s="22"/>
      <c r="BP12" s="22"/>
      <c r="BQ12" s="22"/>
      <c r="BR12" s="22"/>
      <c r="BS12" s="19"/>
      <c r="BT12" s="23">
        <f t="shared" si="4"/>
        <v>1</v>
      </c>
      <c r="BU12" s="22"/>
      <c r="BV12" s="22">
        <v>143</v>
      </c>
      <c r="BW12" s="22">
        <v>2</v>
      </c>
      <c r="BX12" s="22">
        <v>6</v>
      </c>
      <c r="BY12" s="22">
        <v>2</v>
      </c>
      <c r="BZ12" s="22">
        <v>2</v>
      </c>
      <c r="CA12" s="22">
        <v>1</v>
      </c>
      <c r="CB12" s="22">
        <v>1</v>
      </c>
      <c r="CC12" s="22">
        <v>0</v>
      </c>
      <c r="CD12" s="22">
        <v>0</v>
      </c>
      <c r="CE12" s="22">
        <v>21</v>
      </c>
      <c r="CF12" s="19"/>
      <c r="CG12" s="23">
        <f t="shared" si="9"/>
        <v>178</v>
      </c>
      <c r="CH12" s="19"/>
      <c r="CI12" s="22"/>
      <c r="CJ12" s="22">
        <v>4</v>
      </c>
      <c r="CK12" s="22">
        <v>2</v>
      </c>
      <c r="CL12" s="22">
        <v>5</v>
      </c>
      <c r="CM12" s="22">
        <v>3</v>
      </c>
      <c r="CN12" s="22">
        <v>4</v>
      </c>
      <c r="CO12" s="22">
        <v>0</v>
      </c>
      <c r="CP12" s="22">
        <v>1</v>
      </c>
      <c r="CQ12" s="22">
        <v>70</v>
      </c>
      <c r="CR12" s="22">
        <v>8</v>
      </c>
      <c r="CS12" s="19">
        <v>24</v>
      </c>
      <c r="CT12" s="23">
        <f t="shared" si="5"/>
        <v>121</v>
      </c>
      <c r="CU12" s="6" t="s">
        <v>5</v>
      </c>
      <c r="CV12" s="15"/>
      <c r="CW12" s="22">
        <v>41</v>
      </c>
      <c r="CX12" s="22">
        <v>15</v>
      </c>
      <c r="CY12" s="22"/>
      <c r="CZ12" s="22"/>
      <c r="DA12" s="22"/>
      <c r="DB12" s="22"/>
      <c r="DC12" s="22">
        <v>1</v>
      </c>
      <c r="DD12" s="22"/>
      <c r="DE12" s="22"/>
      <c r="DF12" s="22"/>
      <c r="DG12" s="15"/>
      <c r="DH12" s="23">
        <f t="shared" si="6"/>
        <v>57</v>
      </c>
      <c r="DI12" s="19"/>
      <c r="DJ12" s="19">
        <v>162</v>
      </c>
      <c r="DK12" s="29">
        <v>22</v>
      </c>
      <c r="DL12" s="19">
        <v>126</v>
      </c>
      <c r="DM12" s="29">
        <v>20</v>
      </c>
      <c r="DN12" s="19">
        <v>97</v>
      </c>
      <c r="DO12" s="29">
        <v>10</v>
      </c>
      <c r="DP12" s="19">
        <v>111</v>
      </c>
      <c r="DQ12" s="29">
        <v>8</v>
      </c>
      <c r="DR12" s="19">
        <v>119</v>
      </c>
      <c r="DS12" s="29">
        <v>8</v>
      </c>
      <c r="DT12" s="19">
        <v>111</v>
      </c>
      <c r="DU12" s="29"/>
      <c r="DV12" s="19">
        <v>91</v>
      </c>
      <c r="DW12" s="29"/>
      <c r="DX12" s="19">
        <v>71</v>
      </c>
      <c r="DY12" s="29"/>
      <c r="DZ12" s="19">
        <v>79</v>
      </c>
      <c r="EA12" s="29"/>
      <c r="EB12" s="19">
        <v>21</v>
      </c>
      <c r="EC12" s="19">
        <v>18</v>
      </c>
      <c r="ED12" s="25">
        <f t="shared" si="7"/>
        <v>1006</v>
      </c>
      <c r="EE12" s="20">
        <f t="shared" si="8"/>
        <v>68</v>
      </c>
      <c r="EF12" s="43"/>
      <c r="EG12" s="6" t="s">
        <v>5</v>
      </c>
      <c r="EH12" s="44"/>
      <c r="EI12" s="44"/>
      <c r="EJ12" s="45"/>
      <c r="EK12" s="45">
        <v>556</v>
      </c>
      <c r="EL12" s="44">
        <v>17</v>
      </c>
      <c r="EM12" s="22"/>
    </row>
    <row r="13" spans="1:143" ht="15.75">
      <c r="A13" s="9" t="s">
        <v>20</v>
      </c>
      <c r="B13" s="10">
        <v>40</v>
      </c>
      <c r="C13" s="20"/>
      <c r="D13" s="20">
        <v>0</v>
      </c>
      <c r="E13" s="20">
        <v>5</v>
      </c>
      <c r="F13" s="20">
        <v>3</v>
      </c>
      <c r="G13" s="20">
        <v>1</v>
      </c>
      <c r="H13" s="20">
        <v>5</v>
      </c>
      <c r="I13" s="20">
        <v>2</v>
      </c>
      <c r="J13" s="20">
        <v>6</v>
      </c>
      <c r="K13" s="20">
        <v>8</v>
      </c>
      <c r="L13" s="20"/>
      <c r="M13" s="20">
        <v>7</v>
      </c>
      <c r="N13" s="20"/>
      <c r="O13" s="23">
        <f t="shared" si="0"/>
        <v>37</v>
      </c>
      <c r="P13" s="20"/>
      <c r="Q13" s="20">
        <v>0</v>
      </c>
      <c r="R13" s="20">
        <v>1</v>
      </c>
      <c r="S13" s="20">
        <v>0</v>
      </c>
      <c r="T13" s="20">
        <v>0</v>
      </c>
      <c r="U13" s="20">
        <v>1</v>
      </c>
      <c r="V13" s="20">
        <v>1</v>
      </c>
      <c r="W13" s="20">
        <v>6</v>
      </c>
      <c r="X13" s="20">
        <v>2</v>
      </c>
      <c r="Y13" s="20">
        <v>9</v>
      </c>
      <c r="Z13" s="20"/>
      <c r="AA13" s="23">
        <f t="shared" si="1"/>
        <v>20</v>
      </c>
      <c r="AB13" s="20">
        <v>0</v>
      </c>
      <c r="AC13" s="20"/>
      <c r="AD13" s="20">
        <v>5</v>
      </c>
      <c r="AE13" s="20"/>
      <c r="AF13" s="20">
        <v>2</v>
      </c>
      <c r="AG13" s="20"/>
      <c r="AH13" s="20">
        <v>1</v>
      </c>
      <c r="AI13" s="20"/>
      <c r="AJ13" s="20">
        <v>5</v>
      </c>
      <c r="AK13" s="20"/>
      <c r="AL13" s="20">
        <v>7</v>
      </c>
      <c r="AM13" s="20"/>
      <c r="AN13" s="20">
        <v>14</v>
      </c>
      <c r="AO13" s="20"/>
      <c r="AP13" s="20">
        <v>9</v>
      </c>
      <c r="AQ13" s="20"/>
      <c r="AR13" s="20">
        <v>3</v>
      </c>
      <c r="AS13" s="20"/>
      <c r="AT13" s="20">
        <v>9</v>
      </c>
      <c r="AU13" s="20"/>
      <c r="AV13" s="20">
        <f t="shared" si="2"/>
        <v>55</v>
      </c>
      <c r="AW13" s="20"/>
      <c r="AX13" s="20"/>
      <c r="AY13" s="20"/>
      <c r="AZ13" s="20"/>
      <c r="BA13" s="20"/>
      <c r="BB13" s="20">
        <v>1</v>
      </c>
      <c r="BC13" s="20">
        <v>8</v>
      </c>
      <c r="BD13" s="20">
        <v>7</v>
      </c>
      <c r="BE13" s="20">
        <v>0</v>
      </c>
      <c r="BF13" s="20">
        <v>9</v>
      </c>
      <c r="BG13" s="20"/>
      <c r="BH13" s="23">
        <f t="shared" si="3"/>
        <v>25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3">
        <f t="shared" si="4"/>
        <v>0</v>
      </c>
      <c r="BU13" s="20"/>
      <c r="BV13" s="20"/>
      <c r="BW13" s="20"/>
      <c r="BX13" s="20"/>
      <c r="BY13" s="20"/>
      <c r="BZ13" s="20"/>
      <c r="CA13" s="20"/>
      <c r="CB13" s="20"/>
      <c r="CC13" s="20"/>
      <c r="CD13" s="20">
        <v>1</v>
      </c>
      <c r="CE13" s="20">
        <v>1</v>
      </c>
      <c r="CF13" s="20"/>
      <c r="CG13" s="23">
        <f t="shared" si="9"/>
        <v>2</v>
      </c>
      <c r="CH13" s="19"/>
      <c r="CI13" s="20"/>
      <c r="CJ13" s="20">
        <v>5</v>
      </c>
      <c r="CK13" s="20">
        <v>2</v>
      </c>
      <c r="CL13" s="20">
        <v>1</v>
      </c>
      <c r="CM13" s="20"/>
      <c r="CN13" s="20"/>
      <c r="CO13" s="20"/>
      <c r="CP13" s="20">
        <v>2</v>
      </c>
      <c r="CQ13" s="20">
        <v>3</v>
      </c>
      <c r="CR13" s="20">
        <v>3</v>
      </c>
      <c r="CS13" s="20"/>
      <c r="CT13" s="23">
        <f t="shared" si="5"/>
        <v>16</v>
      </c>
      <c r="CU13" s="9" t="s">
        <v>20</v>
      </c>
      <c r="CV13" s="15"/>
      <c r="CW13" s="20"/>
      <c r="CX13" s="20"/>
      <c r="CY13" s="20"/>
      <c r="CZ13" s="20"/>
      <c r="DA13" s="20"/>
      <c r="DB13" s="20">
        <v>1</v>
      </c>
      <c r="DC13" s="20">
        <v>8</v>
      </c>
      <c r="DD13" s="20">
        <v>7</v>
      </c>
      <c r="DE13" s="20"/>
      <c r="DF13" s="20">
        <v>7</v>
      </c>
      <c r="DG13" s="8"/>
      <c r="DH13" s="23">
        <f t="shared" si="6"/>
        <v>23</v>
      </c>
      <c r="DI13" s="20"/>
      <c r="DJ13" s="20"/>
      <c r="DK13" s="29"/>
      <c r="DL13" s="20"/>
      <c r="DM13" s="29"/>
      <c r="DN13" s="20"/>
      <c r="DO13" s="29"/>
      <c r="DP13" s="20"/>
      <c r="DQ13" s="29"/>
      <c r="DR13" s="20"/>
      <c r="DS13" s="29"/>
      <c r="DT13" s="20">
        <v>6</v>
      </c>
      <c r="DU13" s="29"/>
      <c r="DV13" s="20">
        <v>14</v>
      </c>
      <c r="DW13" s="29"/>
      <c r="DX13" s="20">
        <v>13</v>
      </c>
      <c r="DY13" s="29"/>
      <c r="DZ13" s="20">
        <v>1</v>
      </c>
      <c r="EA13" s="29"/>
      <c r="EB13" s="20">
        <v>7</v>
      </c>
      <c r="EC13" s="20"/>
      <c r="ED13" s="25">
        <f t="shared" si="7"/>
        <v>41</v>
      </c>
      <c r="EE13" s="20">
        <f t="shared" si="8"/>
        <v>0</v>
      </c>
      <c r="EF13" s="43"/>
      <c r="EG13" s="9" t="s">
        <v>20</v>
      </c>
      <c r="EH13" s="46"/>
      <c r="EI13" s="46"/>
      <c r="EJ13" s="46"/>
      <c r="EK13" s="46"/>
      <c r="EL13" s="46"/>
      <c r="EM13" s="29"/>
    </row>
    <row r="14" spans="1:143" ht="15.75">
      <c r="A14" s="53" t="s">
        <v>6</v>
      </c>
      <c r="B14" s="18">
        <v>989</v>
      </c>
      <c r="C14" s="22">
        <v>12</v>
      </c>
      <c r="D14" s="22">
        <v>1</v>
      </c>
      <c r="E14" s="22">
        <v>7</v>
      </c>
      <c r="F14" s="22">
        <v>2</v>
      </c>
      <c r="G14" s="22">
        <v>6</v>
      </c>
      <c r="H14" s="22">
        <v>2</v>
      </c>
      <c r="I14" s="22">
        <v>3</v>
      </c>
      <c r="J14" s="22">
        <v>0</v>
      </c>
      <c r="K14" s="22">
        <v>3</v>
      </c>
      <c r="L14" s="22">
        <v>3</v>
      </c>
      <c r="M14" s="22">
        <v>1</v>
      </c>
      <c r="N14" s="19"/>
      <c r="O14" s="23">
        <f t="shared" si="0"/>
        <v>28</v>
      </c>
      <c r="P14" s="22">
        <v>3</v>
      </c>
      <c r="Q14" s="22">
        <v>9</v>
      </c>
      <c r="R14" s="22">
        <v>5</v>
      </c>
      <c r="S14" s="22">
        <v>3</v>
      </c>
      <c r="T14" s="22">
        <v>5</v>
      </c>
      <c r="U14" s="22">
        <v>2</v>
      </c>
      <c r="V14" s="22">
        <v>2</v>
      </c>
      <c r="W14" s="22">
        <v>5</v>
      </c>
      <c r="X14" s="22">
        <v>1</v>
      </c>
      <c r="Y14" s="22">
        <v>1</v>
      </c>
      <c r="Z14" s="24"/>
      <c r="AA14" s="23">
        <f t="shared" si="1"/>
        <v>36</v>
      </c>
      <c r="AB14" s="22">
        <v>141</v>
      </c>
      <c r="AC14" s="20"/>
      <c r="AD14" s="22">
        <v>112</v>
      </c>
      <c r="AE14" s="20"/>
      <c r="AF14" s="22">
        <v>85</v>
      </c>
      <c r="AG14" s="20">
        <v>11</v>
      </c>
      <c r="AH14" s="22">
        <v>114</v>
      </c>
      <c r="AI14" s="20"/>
      <c r="AJ14" s="22">
        <v>97</v>
      </c>
      <c r="AK14" s="20"/>
      <c r="AL14" s="22">
        <v>106</v>
      </c>
      <c r="AM14" s="20"/>
      <c r="AN14" s="22">
        <v>83</v>
      </c>
      <c r="AO14" s="20"/>
      <c r="AP14" s="22">
        <v>78</v>
      </c>
      <c r="AQ14" s="20"/>
      <c r="AR14" s="22">
        <v>87</v>
      </c>
      <c r="AS14" s="20"/>
      <c r="AT14" s="22">
        <v>31</v>
      </c>
      <c r="AU14" s="22">
        <v>36</v>
      </c>
      <c r="AV14" s="22">
        <f t="shared" si="2"/>
        <v>981</v>
      </c>
      <c r="AW14" s="22">
        <v>6</v>
      </c>
      <c r="AX14" s="22"/>
      <c r="AY14" s="22"/>
      <c r="AZ14" s="22"/>
      <c r="BA14" s="22"/>
      <c r="BB14" s="22"/>
      <c r="BC14" s="22"/>
      <c r="BD14" s="22"/>
      <c r="BE14" s="22">
        <v>1</v>
      </c>
      <c r="BF14" s="22"/>
      <c r="BG14" s="19"/>
      <c r="BH14" s="23">
        <f t="shared" si="3"/>
        <v>7</v>
      </c>
      <c r="BI14" s="22"/>
      <c r="BJ14" s="22">
        <v>1</v>
      </c>
      <c r="BK14" s="22">
        <v>0</v>
      </c>
      <c r="BL14" s="22">
        <v>1</v>
      </c>
      <c r="BM14" s="22"/>
      <c r="BN14" s="22">
        <v>1</v>
      </c>
      <c r="BO14" s="22">
        <v>1</v>
      </c>
      <c r="BP14" s="22">
        <v>2</v>
      </c>
      <c r="BQ14" s="22"/>
      <c r="BR14" s="22">
        <v>1</v>
      </c>
      <c r="BS14" s="19"/>
      <c r="BT14" s="23">
        <f t="shared" si="4"/>
        <v>7</v>
      </c>
      <c r="BU14" s="22"/>
      <c r="BV14" s="22">
        <v>123</v>
      </c>
      <c r="BW14" s="22">
        <v>2</v>
      </c>
      <c r="BX14" s="22">
        <v>1</v>
      </c>
      <c r="BY14" s="22">
        <v>1</v>
      </c>
      <c r="BZ14" s="22">
        <v>2</v>
      </c>
      <c r="CA14" s="22">
        <v>1</v>
      </c>
      <c r="CB14" s="22">
        <v>1</v>
      </c>
      <c r="CC14" s="22">
        <v>1</v>
      </c>
      <c r="CD14" s="22">
        <v>2</v>
      </c>
      <c r="CE14" s="22">
        <v>28</v>
      </c>
      <c r="CF14" s="19"/>
      <c r="CG14" s="23">
        <f t="shared" si="9"/>
        <v>162</v>
      </c>
      <c r="CH14" s="19"/>
      <c r="CI14" s="22">
        <v>2</v>
      </c>
      <c r="CJ14" s="22">
        <v>3</v>
      </c>
      <c r="CK14" s="22">
        <v>3</v>
      </c>
      <c r="CL14" s="22">
        <v>6</v>
      </c>
      <c r="CM14" s="22">
        <v>2</v>
      </c>
      <c r="CN14" s="22">
        <v>2</v>
      </c>
      <c r="CO14" s="22">
        <v>2</v>
      </c>
      <c r="CP14" s="22">
        <v>2</v>
      </c>
      <c r="CQ14" s="22">
        <v>87</v>
      </c>
      <c r="CR14" s="22">
        <v>2</v>
      </c>
      <c r="CS14" s="19">
        <v>36</v>
      </c>
      <c r="CT14" s="23">
        <f t="shared" si="5"/>
        <v>147</v>
      </c>
      <c r="CU14" s="6" t="s">
        <v>6</v>
      </c>
      <c r="CV14" s="15"/>
      <c r="CW14" s="22">
        <v>6</v>
      </c>
      <c r="CX14" s="22"/>
      <c r="CY14" s="22"/>
      <c r="CZ14" s="22"/>
      <c r="DA14" s="22"/>
      <c r="DB14" s="22"/>
      <c r="DC14" s="22"/>
      <c r="DD14" s="22"/>
      <c r="DE14" s="22"/>
      <c r="DF14" s="22"/>
      <c r="DG14" s="15"/>
      <c r="DH14" s="23">
        <f t="shared" si="6"/>
        <v>6</v>
      </c>
      <c r="DI14" s="19"/>
      <c r="DJ14" s="19">
        <v>123</v>
      </c>
      <c r="DK14" s="29"/>
      <c r="DL14" s="19">
        <v>135</v>
      </c>
      <c r="DM14" s="29"/>
      <c r="DN14" s="19">
        <v>110</v>
      </c>
      <c r="DO14" s="29"/>
      <c r="DP14" s="19">
        <v>84</v>
      </c>
      <c r="DQ14" s="29">
        <v>10</v>
      </c>
      <c r="DR14" s="19">
        <v>110</v>
      </c>
      <c r="DS14" s="29"/>
      <c r="DT14" s="19">
        <v>96</v>
      </c>
      <c r="DU14" s="29"/>
      <c r="DV14" s="19">
        <v>105</v>
      </c>
      <c r="DW14" s="29"/>
      <c r="DX14" s="19">
        <v>82</v>
      </c>
      <c r="DY14" s="29"/>
      <c r="DZ14" s="19">
        <v>78</v>
      </c>
      <c r="EA14" s="29"/>
      <c r="EB14" s="19">
        <v>28</v>
      </c>
      <c r="EC14" s="19">
        <v>29</v>
      </c>
      <c r="ED14" s="25">
        <f t="shared" si="7"/>
        <v>980</v>
      </c>
      <c r="EE14" s="20">
        <f t="shared" si="8"/>
        <v>10</v>
      </c>
      <c r="EF14" s="43">
        <v>198</v>
      </c>
      <c r="EG14" s="6" t="s">
        <v>6</v>
      </c>
      <c r="EH14" s="44"/>
      <c r="EI14" s="44"/>
      <c r="EJ14" s="45"/>
      <c r="EK14" s="45">
        <v>133</v>
      </c>
      <c r="EL14" s="44">
        <v>22</v>
      </c>
      <c r="EM14" s="22"/>
    </row>
    <row r="15" spans="1:143" ht="15.75">
      <c r="A15" s="52" t="s">
        <v>7</v>
      </c>
      <c r="B15" s="18">
        <v>1021</v>
      </c>
      <c r="C15" s="22">
        <v>76</v>
      </c>
      <c r="D15" s="22">
        <v>5</v>
      </c>
      <c r="E15" s="22">
        <v>3</v>
      </c>
      <c r="F15" s="22">
        <v>3</v>
      </c>
      <c r="G15" s="22">
        <v>1</v>
      </c>
      <c r="H15" s="22">
        <v>1</v>
      </c>
      <c r="I15" s="22">
        <v>1</v>
      </c>
      <c r="J15" s="22">
        <v>2</v>
      </c>
      <c r="K15" s="22">
        <v>0</v>
      </c>
      <c r="L15" s="22">
        <v>1</v>
      </c>
      <c r="M15" s="22">
        <v>0</v>
      </c>
      <c r="N15" s="19">
        <v>0</v>
      </c>
      <c r="O15" s="23">
        <f t="shared" si="0"/>
        <v>17</v>
      </c>
      <c r="P15" s="22">
        <v>4</v>
      </c>
      <c r="Q15" s="22">
        <v>1</v>
      </c>
      <c r="R15" s="22">
        <v>2</v>
      </c>
      <c r="S15" s="22">
        <v>2</v>
      </c>
      <c r="T15" s="22">
        <v>7</v>
      </c>
      <c r="U15" s="22">
        <v>5</v>
      </c>
      <c r="V15" s="22">
        <v>5</v>
      </c>
      <c r="W15" s="22">
        <v>1</v>
      </c>
      <c r="X15" s="22">
        <v>2</v>
      </c>
      <c r="Y15" s="22">
        <v>1</v>
      </c>
      <c r="Z15" s="24">
        <v>4</v>
      </c>
      <c r="AA15" s="23">
        <f t="shared" si="1"/>
        <v>34</v>
      </c>
      <c r="AB15" s="22">
        <v>134</v>
      </c>
      <c r="AC15" s="20"/>
      <c r="AD15" s="22">
        <v>114</v>
      </c>
      <c r="AE15" s="20">
        <v>16</v>
      </c>
      <c r="AF15" s="22">
        <v>110</v>
      </c>
      <c r="AG15" s="20">
        <v>19</v>
      </c>
      <c r="AH15" s="22">
        <v>101</v>
      </c>
      <c r="AI15" s="20"/>
      <c r="AJ15" s="22">
        <v>96</v>
      </c>
      <c r="AK15" s="20">
        <v>9</v>
      </c>
      <c r="AL15" s="22">
        <v>91</v>
      </c>
      <c r="AM15" s="20">
        <v>8</v>
      </c>
      <c r="AN15" s="22">
        <v>81</v>
      </c>
      <c r="AO15" s="20">
        <v>8</v>
      </c>
      <c r="AP15" s="22">
        <v>76</v>
      </c>
      <c r="AQ15" s="20">
        <v>6</v>
      </c>
      <c r="AR15" s="22">
        <v>73</v>
      </c>
      <c r="AS15" s="20">
        <v>9</v>
      </c>
      <c r="AT15" s="22">
        <v>27</v>
      </c>
      <c r="AU15" s="22">
        <v>26</v>
      </c>
      <c r="AV15" s="22">
        <f t="shared" si="2"/>
        <v>1004</v>
      </c>
      <c r="AW15" s="51"/>
      <c r="AX15" s="22"/>
      <c r="AY15" s="22"/>
      <c r="AZ15" s="22"/>
      <c r="BA15" s="22"/>
      <c r="BB15" s="22"/>
      <c r="BC15" s="22"/>
      <c r="BD15" s="22"/>
      <c r="BE15" s="22"/>
      <c r="BF15" s="22"/>
      <c r="BG15" s="19"/>
      <c r="BH15" s="23">
        <f t="shared" si="3"/>
        <v>0</v>
      </c>
      <c r="BI15" s="22"/>
      <c r="BJ15" s="22">
        <v>2</v>
      </c>
      <c r="BK15" s="22">
        <v>1</v>
      </c>
      <c r="BL15" s="22"/>
      <c r="BM15" s="22"/>
      <c r="BN15" s="22">
        <v>2</v>
      </c>
      <c r="BO15" s="22"/>
      <c r="BP15" s="22">
        <v>1</v>
      </c>
      <c r="BQ15" s="22"/>
      <c r="BR15" s="22"/>
      <c r="BS15" s="19"/>
      <c r="BT15" s="23">
        <f t="shared" si="4"/>
        <v>6</v>
      </c>
      <c r="BU15" s="22"/>
      <c r="BV15" s="22">
        <v>112</v>
      </c>
      <c r="BW15" s="22">
        <v>0</v>
      </c>
      <c r="BX15" s="22">
        <v>3</v>
      </c>
      <c r="BY15" s="22">
        <v>2</v>
      </c>
      <c r="BZ15" s="22">
        <v>3</v>
      </c>
      <c r="CA15" s="22">
        <v>0</v>
      </c>
      <c r="CB15" s="22">
        <v>3</v>
      </c>
      <c r="CC15" s="22">
        <v>0</v>
      </c>
      <c r="CD15" s="22">
        <v>0</v>
      </c>
      <c r="CE15" s="22">
        <v>1</v>
      </c>
      <c r="CF15" s="19">
        <v>0</v>
      </c>
      <c r="CG15" s="23">
        <f t="shared" si="9"/>
        <v>124</v>
      </c>
      <c r="CH15" s="19"/>
      <c r="CI15" s="51">
        <v>1</v>
      </c>
      <c r="CJ15" s="22">
        <v>2</v>
      </c>
      <c r="CK15" s="22">
        <v>5</v>
      </c>
      <c r="CL15" s="22">
        <v>1</v>
      </c>
      <c r="CM15" s="22">
        <v>2</v>
      </c>
      <c r="CN15" s="22">
        <v>3</v>
      </c>
      <c r="CO15" s="22">
        <v>3</v>
      </c>
      <c r="CP15" s="22">
        <v>3</v>
      </c>
      <c r="CQ15" s="22">
        <v>82</v>
      </c>
      <c r="CR15" s="22">
        <v>1</v>
      </c>
      <c r="CS15" s="19">
        <v>26</v>
      </c>
      <c r="CT15" s="23">
        <f t="shared" si="5"/>
        <v>129</v>
      </c>
      <c r="CU15" s="7" t="s">
        <v>7</v>
      </c>
      <c r="CV15" s="15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15"/>
      <c r="DH15" s="23">
        <f t="shared" si="6"/>
        <v>0</v>
      </c>
      <c r="DI15" s="19"/>
      <c r="DJ15" s="19">
        <v>112</v>
      </c>
      <c r="DK15" s="29"/>
      <c r="DL15" s="19">
        <v>110</v>
      </c>
      <c r="DM15" s="29">
        <v>23</v>
      </c>
      <c r="DN15" s="19">
        <v>111</v>
      </c>
      <c r="DO15" s="29">
        <v>17</v>
      </c>
      <c r="DP15" s="19">
        <v>108</v>
      </c>
      <c r="DQ15" s="29">
        <v>19</v>
      </c>
      <c r="DR15" s="19">
        <v>102</v>
      </c>
      <c r="DS15" s="29"/>
      <c r="DT15" s="19">
        <v>97</v>
      </c>
      <c r="DU15" s="29">
        <v>9</v>
      </c>
      <c r="DV15" s="19">
        <v>87</v>
      </c>
      <c r="DW15" s="29">
        <v>9</v>
      </c>
      <c r="DX15" s="19">
        <v>81</v>
      </c>
      <c r="DY15" s="29">
        <v>8</v>
      </c>
      <c r="DZ15" s="19">
        <v>72</v>
      </c>
      <c r="EA15" s="29">
        <v>7</v>
      </c>
      <c r="EB15" s="19">
        <v>31</v>
      </c>
      <c r="EC15" s="19">
        <v>27</v>
      </c>
      <c r="ED15" s="31">
        <f>DJ15+DL15+DN15+DP15+DR15+DT15+DV15+DX15+DZ15+EB15+EC15</f>
        <v>938</v>
      </c>
      <c r="EE15" s="20">
        <f t="shared" si="8"/>
        <v>92</v>
      </c>
      <c r="EF15" s="43">
        <v>513</v>
      </c>
      <c r="EG15" s="7" t="s">
        <v>7</v>
      </c>
      <c r="EH15" s="44"/>
      <c r="EI15" s="44"/>
      <c r="EJ15" s="45"/>
      <c r="EK15" s="45">
        <v>112</v>
      </c>
      <c r="EL15" s="44">
        <v>11</v>
      </c>
      <c r="EM15" s="22"/>
    </row>
    <row r="16" spans="1:143" ht="15.75">
      <c r="A16" s="10" t="s">
        <v>20</v>
      </c>
      <c r="B16" s="10">
        <v>0</v>
      </c>
      <c r="C16" s="20"/>
      <c r="D16" s="20"/>
      <c r="E16" s="20"/>
      <c r="F16" s="20"/>
      <c r="G16" s="20"/>
      <c r="H16" s="20">
        <v>2</v>
      </c>
      <c r="I16" s="20">
        <v>1</v>
      </c>
      <c r="J16" s="20">
        <v>2</v>
      </c>
      <c r="K16" s="20"/>
      <c r="L16" s="20"/>
      <c r="M16" s="20"/>
      <c r="N16" s="20"/>
      <c r="O16" s="23">
        <f t="shared" si="0"/>
        <v>5</v>
      </c>
      <c r="P16" s="20"/>
      <c r="Q16" s="20"/>
      <c r="R16" s="20"/>
      <c r="S16" s="20"/>
      <c r="T16" s="20">
        <v>1</v>
      </c>
      <c r="U16" s="20"/>
      <c r="V16" s="20"/>
      <c r="W16" s="20"/>
      <c r="X16" s="20"/>
      <c r="Y16" s="20"/>
      <c r="Z16" s="20"/>
      <c r="AA16" s="23">
        <f t="shared" si="1"/>
        <v>1</v>
      </c>
      <c r="AB16" s="20"/>
      <c r="AC16" s="20"/>
      <c r="AD16" s="20"/>
      <c r="AE16" s="20"/>
      <c r="AF16" s="20"/>
      <c r="AG16" s="20"/>
      <c r="AH16" s="20"/>
      <c r="AI16" s="20"/>
      <c r="AJ16" s="20">
        <v>1</v>
      </c>
      <c r="AK16" s="20"/>
      <c r="AL16" s="20">
        <v>1</v>
      </c>
      <c r="AM16" s="20"/>
      <c r="AN16" s="20">
        <v>2</v>
      </c>
      <c r="AO16" s="20"/>
      <c r="AP16" s="20"/>
      <c r="AQ16" s="20"/>
      <c r="AR16" s="20"/>
      <c r="AS16" s="20"/>
      <c r="AT16" s="20"/>
      <c r="AU16" s="20"/>
      <c r="AV16" s="20">
        <f t="shared" si="2"/>
        <v>4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3">
        <f t="shared" si="3"/>
        <v>0</v>
      </c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3">
        <f t="shared" si="4"/>
        <v>0</v>
      </c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3">
        <f t="shared" si="9"/>
        <v>0</v>
      </c>
      <c r="CH16" s="19"/>
      <c r="CI16" s="20">
        <v>1</v>
      </c>
      <c r="CJ16" s="20"/>
      <c r="CK16" s="20">
        <v>1</v>
      </c>
      <c r="CL16" s="20"/>
      <c r="CM16" s="20">
        <v>3</v>
      </c>
      <c r="CN16" s="20">
        <v>1</v>
      </c>
      <c r="CO16" s="20">
        <v>2</v>
      </c>
      <c r="CP16" s="20"/>
      <c r="CQ16" s="20">
        <v>1</v>
      </c>
      <c r="CR16" s="20">
        <v>3</v>
      </c>
      <c r="CS16" s="20"/>
      <c r="CT16" s="23">
        <f t="shared" si="5"/>
        <v>12</v>
      </c>
      <c r="CU16" s="10" t="s">
        <v>20</v>
      </c>
      <c r="CV16" s="15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8"/>
      <c r="DH16" s="23">
        <f t="shared" si="6"/>
        <v>0</v>
      </c>
      <c r="DI16" s="20"/>
      <c r="DJ16" s="20"/>
      <c r="DK16" s="29"/>
      <c r="DL16" s="20"/>
      <c r="DM16" s="29"/>
      <c r="DN16" s="20"/>
      <c r="DO16" s="29"/>
      <c r="DP16" s="20"/>
      <c r="DQ16" s="29"/>
      <c r="DR16" s="20"/>
      <c r="DS16" s="29"/>
      <c r="DT16" s="20"/>
      <c r="DU16" s="29"/>
      <c r="DV16" s="20"/>
      <c r="DW16" s="29"/>
      <c r="DX16" s="20"/>
      <c r="DY16" s="29"/>
      <c r="DZ16" s="20"/>
      <c r="EA16" s="29"/>
      <c r="EB16" s="20"/>
      <c r="EC16" s="20"/>
      <c r="ED16" s="25">
        <f t="shared" si="7"/>
        <v>0</v>
      </c>
      <c r="EE16" s="20">
        <f t="shared" si="8"/>
        <v>0</v>
      </c>
      <c r="EF16" s="43"/>
      <c r="EG16" s="10" t="s">
        <v>20</v>
      </c>
      <c r="EH16" s="46"/>
      <c r="EI16" s="46"/>
      <c r="EJ16" s="46"/>
      <c r="EK16" s="46"/>
      <c r="EL16" s="46"/>
      <c r="EM16" s="29"/>
    </row>
    <row r="17" spans="1:143" ht="15.75">
      <c r="A17" s="52" t="s">
        <v>8</v>
      </c>
      <c r="B17" s="18">
        <v>308</v>
      </c>
      <c r="C17" s="22"/>
      <c r="D17" s="22">
        <v>2</v>
      </c>
      <c r="E17" s="22">
        <v>1</v>
      </c>
      <c r="F17" s="22">
        <v>0</v>
      </c>
      <c r="G17" s="22">
        <v>2</v>
      </c>
      <c r="H17" s="22">
        <v>1</v>
      </c>
      <c r="I17" s="22">
        <v>2</v>
      </c>
      <c r="J17" s="22">
        <v>0</v>
      </c>
      <c r="K17" s="22">
        <v>0</v>
      </c>
      <c r="L17" s="22">
        <v>0</v>
      </c>
      <c r="M17" s="22">
        <v>3</v>
      </c>
      <c r="N17" s="19">
        <v>0</v>
      </c>
      <c r="O17" s="27">
        <f>D17+E17+F17+G17+H17+I17+J17+K17+L17+M17+N17</f>
        <v>11</v>
      </c>
      <c r="P17" s="22">
        <v>2</v>
      </c>
      <c r="Q17" s="22">
        <v>3</v>
      </c>
      <c r="R17" s="22">
        <v>6</v>
      </c>
      <c r="S17" s="22">
        <v>2</v>
      </c>
      <c r="T17" s="22">
        <v>7</v>
      </c>
      <c r="U17" s="22">
        <v>4</v>
      </c>
      <c r="V17" s="22">
        <v>4</v>
      </c>
      <c r="W17" s="22">
        <v>1</v>
      </c>
      <c r="X17" s="22">
        <v>2</v>
      </c>
      <c r="Y17" s="22">
        <v>2</v>
      </c>
      <c r="Z17" s="24">
        <v>0</v>
      </c>
      <c r="AA17" s="23">
        <f t="shared" si="1"/>
        <v>33</v>
      </c>
      <c r="AB17" s="22">
        <v>37</v>
      </c>
      <c r="AC17" s="20"/>
      <c r="AD17" s="22">
        <v>42</v>
      </c>
      <c r="AE17" s="20"/>
      <c r="AF17" s="22">
        <v>28</v>
      </c>
      <c r="AG17" s="20"/>
      <c r="AH17" s="22">
        <v>34</v>
      </c>
      <c r="AI17" s="20"/>
      <c r="AJ17" s="22">
        <v>26</v>
      </c>
      <c r="AK17" s="20"/>
      <c r="AL17" s="22">
        <v>27</v>
      </c>
      <c r="AM17" s="20"/>
      <c r="AN17" s="22">
        <v>30</v>
      </c>
      <c r="AO17" s="20"/>
      <c r="AP17" s="22">
        <v>21</v>
      </c>
      <c r="AQ17" s="20"/>
      <c r="AR17" s="22">
        <v>20</v>
      </c>
      <c r="AS17" s="20"/>
      <c r="AT17" s="22">
        <v>11</v>
      </c>
      <c r="AU17" s="22">
        <v>10</v>
      </c>
      <c r="AV17" s="49">
        <f>AB17+AC17+AD17+AE17+AF17+AG17+AH17+AI17+AJ17+AK17+AL17+AM17+AN17+AO17+AP17+AQ17+AR17+AS17+AT17+AU17</f>
        <v>286</v>
      </c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19"/>
      <c r="BH17" s="27">
        <f>AW17+AX17+AY17+AZ17+BA17+BB17+BC17+BD17+BE17+BF17+BG17</f>
        <v>0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19"/>
      <c r="BT17" s="23">
        <f t="shared" si="4"/>
        <v>0</v>
      </c>
      <c r="BU17" s="22"/>
      <c r="BV17" s="22">
        <v>30</v>
      </c>
      <c r="BW17" s="22">
        <v>0</v>
      </c>
      <c r="BX17" s="22">
        <v>1</v>
      </c>
      <c r="BY17" s="22">
        <v>2</v>
      </c>
      <c r="BZ17" s="22">
        <v>2</v>
      </c>
      <c r="CA17" s="22">
        <v>2</v>
      </c>
      <c r="CB17" s="22">
        <v>2</v>
      </c>
      <c r="CC17" s="22">
        <v>2</v>
      </c>
      <c r="CD17" s="22">
        <v>0</v>
      </c>
      <c r="CE17" s="22">
        <v>9</v>
      </c>
      <c r="CF17" s="19"/>
      <c r="CG17" s="23">
        <f t="shared" si="9"/>
        <v>50</v>
      </c>
      <c r="CH17" s="19"/>
      <c r="CI17" s="22">
        <v>0</v>
      </c>
      <c r="CJ17" s="22">
        <v>0</v>
      </c>
      <c r="CK17" s="22">
        <v>0</v>
      </c>
      <c r="CL17" s="22">
        <v>0</v>
      </c>
      <c r="CM17" s="22">
        <v>1</v>
      </c>
      <c r="CN17" s="22">
        <v>1</v>
      </c>
      <c r="CO17" s="22">
        <v>2</v>
      </c>
      <c r="CP17" s="22">
        <v>0</v>
      </c>
      <c r="CQ17" s="22">
        <v>20</v>
      </c>
      <c r="CR17" s="22">
        <v>1</v>
      </c>
      <c r="CS17" s="19">
        <v>10</v>
      </c>
      <c r="CT17" s="23">
        <f t="shared" si="5"/>
        <v>35</v>
      </c>
      <c r="CU17" s="7" t="s">
        <v>8</v>
      </c>
      <c r="CV17" s="15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15"/>
      <c r="DH17" s="23">
        <f t="shared" si="6"/>
        <v>0</v>
      </c>
      <c r="DI17" s="19"/>
      <c r="DJ17" s="19">
        <v>30</v>
      </c>
      <c r="DK17" s="29"/>
      <c r="DL17" s="19">
        <v>37</v>
      </c>
      <c r="DM17" s="29"/>
      <c r="DN17" s="19">
        <v>43</v>
      </c>
      <c r="DO17" s="29"/>
      <c r="DP17" s="19">
        <v>30</v>
      </c>
      <c r="DQ17" s="29"/>
      <c r="DR17" s="19">
        <v>36</v>
      </c>
      <c r="DS17" s="29"/>
      <c r="DT17" s="19">
        <v>27</v>
      </c>
      <c r="DU17" s="29"/>
      <c r="DV17" s="19">
        <v>28</v>
      </c>
      <c r="DW17" s="29"/>
      <c r="DX17" s="19">
        <v>30</v>
      </c>
      <c r="DY17" s="29"/>
      <c r="DZ17" s="19">
        <v>21</v>
      </c>
      <c r="EA17" s="29"/>
      <c r="EB17" s="19">
        <v>9</v>
      </c>
      <c r="EC17" s="19">
        <v>10</v>
      </c>
      <c r="ED17" s="31">
        <f>DJ17+DL17+DN17+DP17+DR17+DT17+DV17+DX17+DZ17+EB17+EC17</f>
        <v>301</v>
      </c>
      <c r="EE17" s="20">
        <f t="shared" si="8"/>
        <v>0</v>
      </c>
      <c r="EF17" s="43"/>
      <c r="EG17" s="7" t="s">
        <v>8</v>
      </c>
      <c r="EH17" s="44"/>
      <c r="EI17" s="44"/>
      <c r="EJ17" s="45"/>
      <c r="EK17" s="45">
        <v>30</v>
      </c>
      <c r="EL17" s="44">
        <v>4</v>
      </c>
      <c r="EM17" s="22"/>
    </row>
    <row r="18" spans="1:143" ht="15.75">
      <c r="A18" s="52" t="s">
        <v>9</v>
      </c>
      <c r="B18" s="18">
        <v>284</v>
      </c>
      <c r="C18" s="22">
        <v>11</v>
      </c>
      <c r="D18" s="22">
        <v>1</v>
      </c>
      <c r="E18" s="22">
        <v>2</v>
      </c>
      <c r="F18" s="22">
        <v>1</v>
      </c>
      <c r="G18" s="22">
        <v>2</v>
      </c>
      <c r="H18" s="22">
        <v>1</v>
      </c>
      <c r="I18" s="22">
        <v>2</v>
      </c>
      <c r="J18" s="22">
        <v>0</v>
      </c>
      <c r="K18" s="22">
        <v>1</v>
      </c>
      <c r="L18" s="22">
        <v>0</v>
      </c>
      <c r="M18" s="22">
        <v>1</v>
      </c>
      <c r="N18" s="19">
        <v>0</v>
      </c>
      <c r="O18" s="23">
        <f aca="true" t="shared" si="10" ref="O18:O26">D18+E18+F18+G18+H18+I18+J18+K18+L18+M18+N18</f>
        <v>11</v>
      </c>
      <c r="P18" s="22">
        <v>2</v>
      </c>
      <c r="Q18" s="22">
        <v>3</v>
      </c>
      <c r="R18" s="22">
        <v>2</v>
      </c>
      <c r="S18" s="22">
        <v>1</v>
      </c>
      <c r="T18" s="22">
        <v>1</v>
      </c>
      <c r="U18" s="22">
        <v>1</v>
      </c>
      <c r="V18" s="22">
        <v>0</v>
      </c>
      <c r="W18" s="22">
        <v>0</v>
      </c>
      <c r="X18" s="22">
        <v>0</v>
      </c>
      <c r="Y18" s="22">
        <v>1</v>
      </c>
      <c r="Z18" s="24"/>
      <c r="AA18" s="23">
        <f t="shared" si="1"/>
        <v>11</v>
      </c>
      <c r="AB18" s="22">
        <v>35</v>
      </c>
      <c r="AC18" s="20"/>
      <c r="AD18" s="22">
        <v>35</v>
      </c>
      <c r="AE18" s="20"/>
      <c r="AF18" s="22">
        <v>36</v>
      </c>
      <c r="AG18" s="20"/>
      <c r="AH18" s="22">
        <v>26</v>
      </c>
      <c r="AI18" s="20">
        <v>10</v>
      </c>
      <c r="AJ18" s="22">
        <v>26</v>
      </c>
      <c r="AK18" s="20"/>
      <c r="AL18" s="22">
        <v>21</v>
      </c>
      <c r="AM18" s="20"/>
      <c r="AN18" s="22">
        <v>35</v>
      </c>
      <c r="AO18" s="20"/>
      <c r="AP18" s="22">
        <v>22</v>
      </c>
      <c r="AQ18" s="20"/>
      <c r="AR18" s="22">
        <v>17</v>
      </c>
      <c r="AS18" s="20"/>
      <c r="AT18" s="22">
        <v>11</v>
      </c>
      <c r="AU18" s="22">
        <v>10</v>
      </c>
      <c r="AV18" s="22">
        <f aca="true" t="shared" si="11" ref="AV18:AV26">AB18+AC18+AD18+AE18+AF18+AG18+AH18+AI18+AJ18+AK18+AL18+AM18+AN18+AO18+AP18+AQ18+AR18+AS18+AT18+AU18</f>
        <v>284</v>
      </c>
      <c r="AW18" s="51">
        <v>1</v>
      </c>
      <c r="AX18" s="22">
        <v>1</v>
      </c>
      <c r="AY18" s="22">
        <v>1</v>
      </c>
      <c r="AZ18" s="22">
        <v>1</v>
      </c>
      <c r="BA18" s="22"/>
      <c r="BB18" s="22"/>
      <c r="BC18" s="22"/>
      <c r="BD18" s="22"/>
      <c r="BE18" s="22"/>
      <c r="BF18" s="22"/>
      <c r="BG18" s="19"/>
      <c r="BH18" s="23">
        <f aca="true" t="shared" si="12" ref="BH18:BH26">AW18+AX18+AY18+AZ18+BA18+BB18+BC18+BD18+BE18+BF18+BG18</f>
        <v>4</v>
      </c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19"/>
      <c r="BT18" s="23">
        <v>0</v>
      </c>
      <c r="BU18" s="22"/>
      <c r="BV18" s="22">
        <v>33</v>
      </c>
      <c r="BW18" s="22">
        <v>2</v>
      </c>
      <c r="BX18" s="22">
        <v>0</v>
      </c>
      <c r="BY18" s="22">
        <v>0</v>
      </c>
      <c r="BZ18" s="22">
        <v>2</v>
      </c>
      <c r="CA18" s="22">
        <v>0</v>
      </c>
      <c r="CB18" s="22">
        <v>2</v>
      </c>
      <c r="CC18" s="22">
        <v>0</v>
      </c>
      <c r="CD18" s="22">
        <v>0</v>
      </c>
      <c r="CE18" s="22">
        <v>6</v>
      </c>
      <c r="CF18" s="19">
        <v>0</v>
      </c>
      <c r="CG18" s="23">
        <f t="shared" si="9"/>
        <v>45</v>
      </c>
      <c r="CH18" s="19"/>
      <c r="CI18" s="22">
        <v>0</v>
      </c>
      <c r="CJ18" s="22">
        <v>3</v>
      </c>
      <c r="CK18" s="22">
        <v>0</v>
      </c>
      <c r="CL18" s="22">
        <v>2</v>
      </c>
      <c r="CM18" s="22">
        <v>0</v>
      </c>
      <c r="CN18" s="22">
        <v>2</v>
      </c>
      <c r="CO18" s="22">
        <v>1</v>
      </c>
      <c r="CP18" s="22">
        <v>0</v>
      </c>
      <c r="CQ18" s="22">
        <v>17</v>
      </c>
      <c r="CR18" s="22">
        <v>11</v>
      </c>
      <c r="CS18" s="19">
        <v>10</v>
      </c>
      <c r="CT18" s="23">
        <f t="shared" si="5"/>
        <v>46</v>
      </c>
      <c r="CU18" s="7" t="s">
        <v>9</v>
      </c>
      <c r="CV18" s="15"/>
      <c r="CW18" s="22">
        <v>1</v>
      </c>
      <c r="CX18" s="22">
        <v>1</v>
      </c>
      <c r="CY18" s="22">
        <v>1</v>
      </c>
      <c r="CZ18" s="22">
        <v>1</v>
      </c>
      <c r="DA18" s="22"/>
      <c r="DB18" s="22"/>
      <c r="DC18" s="22"/>
      <c r="DD18" s="22"/>
      <c r="DE18" s="22"/>
      <c r="DF18" s="22"/>
      <c r="DG18" s="15"/>
      <c r="DH18" s="23">
        <f t="shared" si="6"/>
        <v>4</v>
      </c>
      <c r="DI18" s="19"/>
      <c r="DJ18" s="19">
        <v>33</v>
      </c>
      <c r="DK18" s="29"/>
      <c r="DL18" s="19">
        <v>37</v>
      </c>
      <c r="DM18" s="29"/>
      <c r="DN18" s="19">
        <v>32</v>
      </c>
      <c r="DO18" s="29"/>
      <c r="DP18" s="19">
        <v>36</v>
      </c>
      <c r="DQ18" s="29"/>
      <c r="DR18" s="19">
        <v>35</v>
      </c>
      <c r="DS18" s="29"/>
      <c r="DT18" s="19">
        <v>26</v>
      </c>
      <c r="DU18" s="29"/>
      <c r="DV18" s="19">
        <v>21</v>
      </c>
      <c r="DW18" s="29"/>
      <c r="DX18" s="19">
        <v>34</v>
      </c>
      <c r="DY18" s="29"/>
      <c r="DZ18" s="19">
        <v>22</v>
      </c>
      <c r="EA18" s="29"/>
      <c r="EB18" s="19">
        <v>6</v>
      </c>
      <c r="EC18" s="19">
        <v>0</v>
      </c>
      <c r="ED18" s="25">
        <f aca="true" t="shared" si="13" ref="ED18:ED26">DJ18+DL18+DN18+DP18+DR18+DT18+DV18+DX18+DZ18+EB18+EC18</f>
        <v>282</v>
      </c>
      <c r="EE18" s="20">
        <f aca="true" t="shared" si="14" ref="EE18:EE26">DK18+DM18+DO18+DQ18+DS18+DU18+DW18+DY18+EA18</f>
        <v>0</v>
      </c>
      <c r="EF18" s="43"/>
      <c r="EG18" s="7" t="s">
        <v>9</v>
      </c>
      <c r="EH18" s="44"/>
      <c r="EI18" s="44"/>
      <c r="EJ18" s="45"/>
      <c r="EK18" s="45">
        <v>138</v>
      </c>
      <c r="EL18" s="44">
        <v>10</v>
      </c>
      <c r="EM18" s="22"/>
    </row>
    <row r="19" spans="1:143" ht="15.75">
      <c r="A19" s="52" t="s">
        <v>10</v>
      </c>
      <c r="B19" s="18">
        <v>373</v>
      </c>
      <c r="C19" s="22">
        <v>18</v>
      </c>
      <c r="D19" s="22">
        <v>0</v>
      </c>
      <c r="E19" s="22">
        <v>1</v>
      </c>
      <c r="F19" s="22">
        <v>1</v>
      </c>
      <c r="G19" s="22">
        <v>1</v>
      </c>
      <c r="H19" s="22">
        <v>2</v>
      </c>
      <c r="I19" s="22">
        <v>3</v>
      </c>
      <c r="J19" s="22">
        <v>0</v>
      </c>
      <c r="K19" s="22">
        <v>0</v>
      </c>
      <c r="L19" s="22"/>
      <c r="M19" s="22">
        <v>1</v>
      </c>
      <c r="N19" s="19">
        <v>0</v>
      </c>
      <c r="O19" s="23">
        <f t="shared" si="10"/>
        <v>9</v>
      </c>
      <c r="P19" s="22">
        <v>3</v>
      </c>
      <c r="Q19" s="22">
        <v>1</v>
      </c>
      <c r="R19" s="22">
        <v>0</v>
      </c>
      <c r="S19" s="22">
        <v>3</v>
      </c>
      <c r="T19" s="22">
        <v>3</v>
      </c>
      <c r="U19" s="22">
        <v>1</v>
      </c>
      <c r="V19" s="22">
        <v>3</v>
      </c>
      <c r="W19" s="22">
        <v>2</v>
      </c>
      <c r="X19" s="22">
        <v>2</v>
      </c>
      <c r="Y19" s="22">
        <v>1</v>
      </c>
      <c r="Z19" s="24">
        <v>0</v>
      </c>
      <c r="AA19" s="23">
        <f t="shared" si="1"/>
        <v>19</v>
      </c>
      <c r="AB19" s="22">
        <v>47</v>
      </c>
      <c r="AC19" s="20"/>
      <c r="AD19" s="22">
        <v>48</v>
      </c>
      <c r="AE19" s="20"/>
      <c r="AF19" s="22">
        <v>35</v>
      </c>
      <c r="AG19" s="20">
        <v>10</v>
      </c>
      <c r="AH19" s="22">
        <v>36</v>
      </c>
      <c r="AI19" s="20">
        <v>7</v>
      </c>
      <c r="AJ19" s="22">
        <v>41</v>
      </c>
      <c r="AK19" s="20"/>
      <c r="AL19" s="22">
        <v>35</v>
      </c>
      <c r="AM19" s="20"/>
      <c r="AN19" s="22">
        <v>30</v>
      </c>
      <c r="AO19" s="20"/>
      <c r="AP19" s="22">
        <v>27</v>
      </c>
      <c r="AQ19" s="20"/>
      <c r="AR19" s="22">
        <v>32</v>
      </c>
      <c r="AS19" s="20"/>
      <c r="AT19" s="22">
        <v>9</v>
      </c>
      <c r="AU19" s="22">
        <v>6</v>
      </c>
      <c r="AV19" s="22">
        <f t="shared" si="11"/>
        <v>363</v>
      </c>
      <c r="AW19" s="22">
        <v>1</v>
      </c>
      <c r="AX19" s="22">
        <v>3</v>
      </c>
      <c r="AY19" s="22"/>
      <c r="AZ19" s="22"/>
      <c r="BA19" s="22"/>
      <c r="BB19" s="22"/>
      <c r="BC19" s="22"/>
      <c r="BD19" s="22"/>
      <c r="BE19" s="22"/>
      <c r="BF19" s="22"/>
      <c r="BG19" s="19"/>
      <c r="BH19" s="23">
        <f t="shared" si="12"/>
        <v>4</v>
      </c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19"/>
      <c r="BT19" s="23">
        <f t="shared" si="4"/>
        <v>0</v>
      </c>
      <c r="BU19" s="22"/>
      <c r="BV19" s="22">
        <v>54</v>
      </c>
      <c r="BW19" s="22">
        <v>0</v>
      </c>
      <c r="BX19" s="22">
        <v>0</v>
      </c>
      <c r="BY19" s="22">
        <v>1</v>
      </c>
      <c r="BZ19" s="22">
        <v>0</v>
      </c>
      <c r="CA19" s="22">
        <v>0</v>
      </c>
      <c r="CB19" s="22">
        <v>1</v>
      </c>
      <c r="CC19" s="22">
        <v>0</v>
      </c>
      <c r="CD19" s="22">
        <v>12</v>
      </c>
      <c r="CE19" s="22">
        <v>0</v>
      </c>
      <c r="CF19" s="19">
        <v>0</v>
      </c>
      <c r="CG19" s="23">
        <f t="shared" si="9"/>
        <v>68</v>
      </c>
      <c r="CH19" s="19"/>
      <c r="CI19" s="22">
        <v>0</v>
      </c>
      <c r="CJ19" s="22">
        <v>0</v>
      </c>
      <c r="CK19" s="22">
        <v>1</v>
      </c>
      <c r="CL19" s="22">
        <v>3</v>
      </c>
      <c r="CM19" s="22">
        <v>0</v>
      </c>
      <c r="CN19" s="22">
        <v>2</v>
      </c>
      <c r="CO19" s="22">
        <v>0</v>
      </c>
      <c r="CP19" s="22">
        <v>0</v>
      </c>
      <c r="CQ19" s="22">
        <v>32</v>
      </c>
      <c r="CR19" s="22">
        <v>4</v>
      </c>
      <c r="CS19" s="19">
        <v>6</v>
      </c>
      <c r="CT19" s="23">
        <f t="shared" si="5"/>
        <v>48</v>
      </c>
      <c r="CU19" s="7" t="s">
        <v>10</v>
      </c>
      <c r="CV19" s="15"/>
      <c r="CW19" s="22">
        <v>1</v>
      </c>
      <c r="CX19" s="22">
        <v>3</v>
      </c>
      <c r="CY19" s="22"/>
      <c r="CZ19" s="22"/>
      <c r="DA19" s="22"/>
      <c r="DB19" s="22"/>
      <c r="DC19" s="22"/>
      <c r="DD19" s="22"/>
      <c r="DE19" s="22"/>
      <c r="DF19" s="22"/>
      <c r="DG19" s="15"/>
      <c r="DH19" s="23">
        <f t="shared" si="6"/>
        <v>4</v>
      </c>
      <c r="DI19" s="19"/>
      <c r="DJ19" s="19">
        <v>54</v>
      </c>
      <c r="DK19" s="29"/>
      <c r="DL19" s="19">
        <v>49</v>
      </c>
      <c r="DM19" s="29"/>
      <c r="DN19" s="19">
        <v>45</v>
      </c>
      <c r="DO19" s="29"/>
      <c r="DP19" s="19">
        <v>34</v>
      </c>
      <c r="DQ19" s="29">
        <v>10</v>
      </c>
      <c r="DR19" s="19">
        <v>30</v>
      </c>
      <c r="DS19" s="29">
        <v>11</v>
      </c>
      <c r="DT19" s="19">
        <v>41</v>
      </c>
      <c r="DU19" s="29"/>
      <c r="DV19" s="19">
        <v>33</v>
      </c>
      <c r="DW19" s="29"/>
      <c r="DX19" s="19">
        <v>31</v>
      </c>
      <c r="DY19" s="29"/>
      <c r="DZ19" s="19">
        <v>27</v>
      </c>
      <c r="EA19" s="29"/>
      <c r="EB19" s="19">
        <v>12</v>
      </c>
      <c r="EC19" s="19">
        <v>5</v>
      </c>
      <c r="ED19" s="25">
        <f t="shared" si="13"/>
        <v>361</v>
      </c>
      <c r="EE19" s="20">
        <f t="shared" si="14"/>
        <v>21</v>
      </c>
      <c r="EF19" s="43">
        <v>54</v>
      </c>
      <c r="EG19" s="7" t="s">
        <v>10</v>
      </c>
      <c r="EH19" s="44"/>
      <c r="EI19" s="44"/>
      <c r="EJ19" s="45"/>
      <c r="EK19" s="45"/>
      <c r="EL19" s="44">
        <v>8</v>
      </c>
      <c r="EM19" s="22"/>
    </row>
    <row r="20" spans="1:143" ht="15.75">
      <c r="A20" s="52" t="s">
        <v>11</v>
      </c>
      <c r="B20" s="18">
        <v>311</v>
      </c>
      <c r="C20" s="22"/>
      <c r="D20" s="22">
        <v>1</v>
      </c>
      <c r="E20" s="22">
        <v>0</v>
      </c>
      <c r="F20" s="22">
        <v>1</v>
      </c>
      <c r="G20" s="22">
        <v>1</v>
      </c>
      <c r="H20" s="22">
        <v>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19">
        <v>0</v>
      </c>
      <c r="O20" s="23">
        <f t="shared" si="10"/>
        <v>4</v>
      </c>
      <c r="P20" s="22">
        <v>1</v>
      </c>
      <c r="Q20" s="22">
        <v>0</v>
      </c>
      <c r="R20" s="22">
        <v>3</v>
      </c>
      <c r="S20" s="22">
        <v>0</v>
      </c>
      <c r="T20" s="22">
        <v>1</v>
      </c>
      <c r="U20" s="22">
        <v>4</v>
      </c>
      <c r="V20" s="22">
        <v>2</v>
      </c>
      <c r="W20" s="22">
        <v>1</v>
      </c>
      <c r="X20" s="22">
        <v>1</v>
      </c>
      <c r="Y20" s="22">
        <v>0</v>
      </c>
      <c r="Z20" s="24">
        <v>0</v>
      </c>
      <c r="AA20" s="23">
        <v>13</v>
      </c>
      <c r="AB20" s="22">
        <v>48</v>
      </c>
      <c r="AC20" s="20"/>
      <c r="AD20" s="22">
        <v>32</v>
      </c>
      <c r="AE20" s="20"/>
      <c r="AF20" s="22">
        <v>34</v>
      </c>
      <c r="AG20" s="20"/>
      <c r="AH20" s="22">
        <v>29</v>
      </c>
      <c r="AI20" s="20"/>
      <c r="AJ20" s="22">
        <v>37</v>
      </c>
      <c r="AK20" s="20"/>
      <c r="AL20" s="22">
        <v>23</v>
      </c>
      <c r="AM20" s="20"/>
      <c r="AN20" s="22">
        <v>32</v>
      </c>
      <c r="AO20" s="20"/>
      <c r="AP20" s="22">
        <v>27</v>
      </c>
      <c r="AQ20" s="20"/>
      <c r="AR20" s="22">
        <v>31</v>
      </c>
      <c r="AS20" s="20"/>
      <c r="AT20" s="22">
        <v>0</v>
      </c>
      <c r="AU20" s="22">
        <v>9</v>
      </c>
      <c r="AV20" s="22">
        <f t="shared" si="11"/>
        <v>302</v>
      </c>
      <c r="AW20" s="51">
        <v>5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19"/>
      <c r="BH20" s="23">
        <f t="shared" si="12"/>
        <v>5</v>
      </c>
      <c r="BI20" s="22"/>
      <c r="BJ20" s="22"/>
      <c r="BK20" s="22"/>
      <c r="BL20" s="22"/>
      <c r="BM20" s="22">
        <v>2</v>
      </c>
      <c r="BN20" s="22"/>
      <c r="BO20" s="22"/>
      <c r="BP20" s="22"/>
      <c r="BQ20" s="22"/>
      <c r="BR20" s="22"/>
      <c r="BS20" s="19"/>
      <c r="BT20" s="23">
        <f t="shared" si="4"/>
        <v>2</v>
      </c>
      <c r="BU20" s="22"/>
      <c r="BV20" s="22">
        <v>40</v>
      </c>
      <c r="BW20" s="22">
        <v>2</v>
      </c>
      <c r="BX20" s="22">
        <v>2</v>
      </c>
      <c r="BY20" s="22"/>
      <c r="BZ20" s="22"/>
      <c r="CA20" s="22"/>
      <c r="CB20" s="22"/>
      <c r="CC20" s="22"/>
      <c r="CD20" s="22"/>
      <c r="CE20" s="22">
        <v>9</v>
      </c>
      <c r="CF20" s="19"/>
      <c r="CG20" s="23">
        <f t="shared" si="9"/>
        <v>53</v>
      </c>
      <c r="CH20" s="19"/>
      <c r="CI20" s="22">
        <v>0</v>
      </c>
      <c r="CJ20" s="22">
        <v>1</v>
      </c>
      <c r="CK20" s="22">
        <v>0</v>
      </c>
      <c r="CL20" s="22">
        <v>2</v>
      </c>
      <c r="CM20" s="22">
        <v>4</v>
      </c>
      <c r="CN20" s="22">
        <v>2</v>
      </c>
      <c r="CO20" s="22">
        <v>0</v>
      </c>
      <c r="CP20" s="22">
        <v>0</v>
      </c>
      <c r="CQ20" s="22">
        <v>31</v>
      </c>
      <c r="CR20" s="22">
        <v>0</v>
      </c>
      <c r="CS20" s="19">
        <v>9</v>
      </c>
      <c r="CT20" s="23">
        <f t="shared" si="5"/>
        <v>49</v>
      </c>
      <c r="CU20" s="7" t="s">
        <v>11</v>
      </c>
      <c r="CV20" s="15"/>
      <c r="CW20" s="22">
        <v>5</v>
      </c>
      <c r="CX20" s="22"/>
      <c r="CY20" s="22"/>
      <c r="CZ20" s="22"/>
      <c r="DA20" s="22"/>
      <c r="DB20" s="22"/>
      <c r="DC20" s="22"/>
      <c r="DD20" s="22"/>
      <c r="DE20" s="22"/>
      <c r="DF20" s="22"/>
      <c r="DG20" s="15"/>
      <c r="DH20" s="23">
        <f t="shared" si="6"/>
        <v>5</v>
      </c>
      <c r="DI20" s="19"/>
      <c r="DJ20" s="19">
        <v>40</v>
      </c>
      <c r="DK20" s="29"/>
      <c r="DL20" s="19">
        <v>44</v>
      </c>
      <c r="DM20" s="29"/>
      <c r="DN20" s="19">
        <v>32</v>
      </c>
      <c r="DO20" s="29"/>
      <c r="DP20" s="19">
        <v>34</v>
      </c>
      <c r="DQ20" s="29"/>
      <c r="DR20" s="19">
        <v>25</v>
      </c>
      <c r="DS20" s="29"/>
      <c r="DT20" s="19">
        <v>35</v>
      </c>
      <c r="DU20" s="29"/>
      <c r="DV20" s="19">
        <v>23</v>
      </c>
      <c r="DW20" s="29"/>
      <c r="DX20" s="19">
        <v>32</v>
      </c>
      <c r="DY20" s="29"/>
      <c r="DZ20" s="19">
        <v>27</v>
      </c>
      <c r="EA20" s="29"/>
      <c r="EB20" s="19">
        <v>9</v>
      </c>
      <c r="EC20" s="19">
        <v>0</v>
      </c>
      <c r="ED20" s="25">
        <f t="shared" si="13"/>
        <v>301</v>
      </c>
      <c r="EE20" s="20">
        <f t="shared" si="14"/>
        <v>0</v>
      </c>
      <c r="EF20" s="43">
        <v>66</v>
      </c>
      <c r="EG20" s="7" t="s">
        <v>11</v>
      </c>
      <c r="EH20" s="44"/>
      <c r="EI20" s="44"/>
      <c r="EJ20" s="45"/>
      <c r="EK20" s="45">
        <v>40</v>
      </c>
      <c r="EL20" s="44">
        <v>0</v>
      </c>
      <c r="EM20" s="22">
        <v>1</v>
      </c>
    </row>
    <row r="21" spans="1:143" ht="15.75">
      <c r="A21" s="11" t="s">
        <v>20</v>
      </c>
      <c r="B21" s="10">
        <v>2</v>
      </c>
      <c r="C21" s="20"/>
      <c r="D21" s="20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3">
        <f t="shared" si="10"/>
        <v>1</v>
      </c>
      <c r="P21" s="20"/>
      <c r="Q21" s="20"/>
      <c r="R21" s="20"/>
      <c r="S21" s="20"/>
      <c r="T21" s="20"/>
      <c r="U21" s="20">
        <v>1</v>
      </c>
      <c r="V21" s="20"/>
      <c r="W21" s="20"/>
      <c r="X21" s="20"/>
      <c r="Y21" s="20"/>
      <c r="Z21" s="20"/>
      <c r="AA21" s="23">
        <v>1</v>
      </c>
      <c r="AB21" s="20">
        <v>1</v>
      </c>
      <c r="AC21" s="20"/>
      <c r="AD21" s="20">
        <v>1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>
        <f t="shared" si="11"/>
        <v>2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3">
        <f t="shared" si="12"/>
        <v>0</v>
      </c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3">
        <f t="shared" si="4"/>
        <v>0</v>
      </c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3">
        <f t="shared" si="9"/>
        <v>0</v>
      </c>
      <c r="CH21" s="19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3">
        <f t="shared" si="5"/>
        <v>0</v>
      </c>
      <c r="CU21" s="11" t="s">
        <v>20</v>
      </c>
      <c r="CV21" s="15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8"/>
      <c r="DH21" s="23">
        <f t="shared" si="6"/>
        <v>0</v>
      </c>
      <c r="DI21" s="20"/>
      <c r="DJ21" s="20"/>
      <c r="DK21" s="29"/>
      <c r="DL21" s="20"/>
      <c r="DM21" s="29"/>
      <c r="DN21" s="20"/>
      <c r="DO21" s="29"/>
      <c r="DP21" s="20"/>
      <c r="DQ21" s="29"/>
      <c r="DR21" s="20"/>
      <c r="DS21" s="29"/>
      <c r="DT21" s="20"/>
      <c r="DU21" s="29"/>
      <c r="DV21" s="20"/>
      <c r="DW21" s="29"/>
      <c r="DX21" s="20"/>
      <c r="DY21" s="29"/>
      <c r="DZ21" s="20"/>
      <c r="EA21" s="29"/>
      <c r="EB21" s="20"/>
      <c r="EC21" s="20"/>
      <c r="ED21" s="25">
        <f t="shared" si="13"/>
        <v>0</v>
      </c>
      <c r="EE21" s="20">
        <f t="shared" si="14"/>
        <v>0</v>
      </c>
      <c r="EF21" s="43"/>
      <c r="EG21" s="11" t="s">
        <v>20</v>
      </c>
      <c r="EH21" s="46"/>
      <c r="EI21" s="46"/>
      <c r="EJ21" s="46"/>
      <c r="EK21" s="46"/>
      <c r="EL21" s="46"/>
      <c r="EM21" s="29"/>
    </row>
    <row r="22" spans="1:143" ht="15.75">
      <c r="A22" s="52" t="s">
        <v>12</v>
      </c>
      <c r="B22" s="18">
        <v>188</v>
      </c>
      <c r="C22" s="22"/>
      <c r="D22" s="22"/>
      <c r="E22" s="22"/>
      <c r="F22" s="22">
        <v>2</v>
      </c>
      <c r="G22" s="22"/>
      <c r="H22" s="22">
        <v>1</v>
      </c>
      <c r="I22" s="22"/>
      <c r="J22" s="22">
        <v>2</v>
      </c>
      <c r="K22" s="22"/>
      <c r="L22" s="22"/>
      <c r="M22" s="22">
        <v>0</v>
      </c>
      <c r="N22" s="19"/>
      <c r="O22" s="23">
        <f t="shared" si="10"/>
        <v>5</v>
      </c>
      <c r="P22" s="22"/>
      <c r="Q22" s="22"/>
      <c r="R22" s="22">
        <v>2</v>
      </c>
      <c r="S22" s="22"/>
      <c r="T22" s="22"/>
      <c r="U22" s="22"/>
      <c r="V22" s="22"/>
      <c r="W22" s="22">
        <v>1</v>
      </c>
      <c r="X22" s="22"/>
      <c r="Y22" s="22"/>
      <c r="Z22" s="24"/>
      <c r="AA22" s="23">
        <f t="shared" si="1"/>
        <v>3</v>
      </c>
      <c r="AB22" s="22">
        <v>15</v>
      </c>
      <c r="AC22" s="20"/>
      <c r="AD22" s="22">
        <v>19</v>
      </c>
      <c r="AE22" s="20"/>
      <c r="AF22" s="22">
        <v>27</v>
      </c>
      <c r="AG22" s="20"/>
      <c r="AH22" s="22">
        <v>21</v>
      </c>
      <c r="AI22" s="20"/>
      <c r="AJ22" s="22">
        <v>21</v>
      </c>
      <c r="AK22" s="20"/>
      <c r="AL22" s="22">
        <v>15</v>
      </c>
      <c r="AM22" s="20"/>
      <c r="AN22" s="22">
        <v>23</v>
      </c>
      <c r="AO22" s="20"/>
      <c r="AP22" s="22">
        <v>14</v>
      </c>
      <c r="AQ22" s="20"/>
      <c r="AR22" s="22">
        <v>19</v>
      </c>
      <c r="AS22" s="20"/>
      <c r="AT22" s="22">
        <v>6</v>
      </c>
      <c r="AU22" s="22">
        <v>10</v>
      </c>
      <c r="AV22" s="22">
        <f t="shared" si="11"/>
        <v>190</v>
      </c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19"/>
      <c r="BH22" s="23">
        <f t="shared" si="12"/>
        <v>0</v>
      </c>
      <c r="BI22" s="22"/>
      <c r="BJ22" s="22"/>
      <c r="BK22" s="22"/>
      <c r="BL22" s="22">
        <v>1</v>
      </c>
      <c r="BM22" s="22"/>
      <c r="BN22" s="22"/>
      <c r="BO22" s="22"/>
      <c r="BP22" s="22"/>
      <c r="BQ22" s="22">
        <v>1</v>
      </c>
      <c r="BR22" s="22"/>
      <c r="BS22" s="19"/>
      <c r="BT22" s="23">
        <f t="shared" si="4"/>
        <v>2</v>
      </c>
      <c r="BU22" s="22"/>
      <c r="BV22" s="22">
        <v>32</v>
      </c>
      <c r="BW22" s="22">
        <v>1</v>
      </c>
      <c r="BX22" s="22">
        <v>1</v>
      </c>
      <c r="BY22" s="22">
        <v>0</v>
      </c>
      <c r="BZ22" s="22">
        <v>2</v>
      </c>
      <c r="CA22" s="22">
        <v>1</v>
      </c>
      <c r="CB22" s="22">
        <v>0</v>
      </c>
      <c r="CC22" s="22">
        <v>0</v>
      </c>
      <c r="CD22" s="22">
        <v>1</v>
      </c>
      <c r="CE22" s="22">
        <v>7</v>
      </c>
      <c r="CF22" s="19"/>
      <c r="CG22" s="23">
        <f t="shared" si="9"/>
        <v>45</v>
      </c>
      <c r="CH22" s="22"/>
      <c r="CI22" s="22"/>
      <c r="CJ22" s="22">
        <v>1</v>
      </c>
      <c r="CK22" s="22">
        <v>0</v>
      </c>
      <c r="CL22" s="22">
        <v>0</v>
      </c>
      <c r="CM22" s="22">
        <v>1</v>
      </c>
      <c r="CN22" s="22">
        <v>2</v>
      </c>
      <c r="CO22" s="22">
        <v>1</v>
      </c>
      <c r="CP22" s="22">
        <v>0</v>
      </c>
      <c r="CQ22" s="22">
        <v>19</v>
      </c>
      <c r="CR22" s="19">
        <v>13</v>
      </c>
      <c r="CS22" s="19">
        <v>10</v>
      </c>
      <c r="CT22" s="27">
        <f t="shared" si="5"/>
        <v>47</v>
      </c>
      <c r="CU22" s="7" t="s">
        <v>12</v>
      </c>
      <c r="CV22" s="15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15"/>
      <c r="DH22" s="27">
        <f t="shared" si="6"/>
        <v>0</v>
      </c>
      <c r="DI22" s="19"/>
      <c r="DJ22" s="19">
        <v>32</v>
      </c>
      <c r="DK22" s="29"/>
      <c r="DL22" s="19">
        <v>15</v>
      </c>
      <c r="DM22" s="29"/>
      <c r="DN22" s="19">
        <v>20</v>
      </c>
      <c r="DO22" s="29"/>
      <c r="DP22" s="19">
        <v>27</v>
      </c>
      <c r="DQ22" s="29"/>
      <c r="DR22" s="19">
        <v>22</v>
      </c>
      <c r="DS22" s="29"/>
      <c r="DT22" s="19">
        <v>20</v>
      </c>
      <c r="DU22" s="29"/>
      <c r="DV22" s="19">
        <v>14</v>
      </c>
      <c r="DW22" s="29"/>
      <c r="DX22" s="19">
        <v>23</v>
      </c>
      <c r="DY22" s="29"/>
      <c r="DZ22" s="19">
        <v>15</v>
      </c>
      <c r="EA22" s="29"/>
      <c r="EB22" s="19">
        <v>7</v>
      </c>
      <c r="EC22" s="19">
        <v>6</v>
      </c>
      <c r="ED22" s="25">
        <f t="shared" si="13"/>
        <v>201</v>
      </c>
      <c r="EE22" s="20">
        <f t="shared" si="14"/>
        <v>0</v>
      </c>
      <c r="EF22" s="43"/>
      <c r="EG22" s="7" t="s">
        <v>12</v>
      </c>
      <c r="EH22" s="44"/>
      <c r="EI22" s="44"/>
      <c r="EJ22" s="45"/>
      <c r="EK22" s="45"/>
      <c r="EL22" s="44">
        <v>1</v>
      </c>
      <c r="EM22" s="22"/>
    </row>
    <row r="23" spans="1:143" ht="15.75">
      <c r="A23" s="52" t="s">
        <v>13</v>
      </c>
      <c r="B23" s="18">
        <v>957</v>
      </c>
      <c r="C23" s="22">
        <v>31</v>
      </c>
      <c r="D23" s="22">
        <v>1</v>
      </c>
      <c r="E23" s="22">
        <v>1</v>
      </c>
      <c r="F23" s="22">
        <v>2</v>
      </c>
      <c r="G23" s="22">
        <v>1</v>
      </c>
      <c r="H23" s="22">
        <v>3</v>
      </c>
      <c r="I23" s="22">
        <v>5</v>
      </c>
      <c r="J23" s="22">
        <v>4</v>
      </c>
      <c r="K23" s="22">
        <v>1</v>
      </c>
      <c r="L23" s="22">
        <v>1</v>
      </c>
      <c r="M23" s="22">
        <v>0</v>
      </c>
      <c r="N23" s="19">
        <v>1</v>
      </c>
      <c r="O23" s="23">
        <f t="shared" si="10"/>
        <v>20</v>
      </c>
      <c r="P23" s="22">
        <v>7</v>
      </c>
      <c r="Q23" s="22">
        <v>2</v>
      </c>
      <c r="R23" s="22">
        <v>1</v>
      </c>
      <c r="S23" s="22">
        <v>4</v>
      </c>
      <c r="T23" s="22">
        <v>5</v>
      </c>
      <c r="U23" s="22">
        <v>6</v>
      </c>
      <c r="V23" s="22">
        <v>0</v>
      </c>
      <c r="W23" s="22">
        <v>1</v>
      </c>
      <c r="X23" s="22">
        <v>1</v>
      </c>
      <c r="Y23" s="22">
        <v>1</v>
      </c>
      <c r="Z23" s="24">
        <v>2</v>
      </c>
      <c r="AA23" s="23">
        <f t="shared" si="1"/>
        <v>30</v>
      </c>
      <c r="AB23" s="22">
        <v>130</v>
      </c>
      <c r="AC23" s="20"/>
      <c r="AD23" s="22">
        <v>102</v>
      </c>
      <c r="AE23" s="20"/>
      <c r="AF23" s="22">
        <v>103</v>
      </c>
      <c r="AG23" s="20">
        <v>12</v>
      </c>
      <c r="AH23" s="22">
        <v>106</v>
      </c>
      <c r="AI23" s="20"/>
      <c r="AJ23" s="22">
        <v>99</v>
      </c>
      <c r="AK23" s="20"/>
      <c r="AL23" s="22">
        <v>84</v>
      </c>
      <c r="AM23" s="20">
        <v>7</v>
      </c>
      <c r="AN23" s="22">
        <v>90</v>
      </c>
      <c r="AO23" s="20">
        <v>12</v>
      </c>
      <c r="AP23" s="22">
        <v>60</v>
      </c>
      <c r="AQ23" s="20"/>
      <c r="AR23" s="22">
        <v>75</v>
      </c>
      <c r="AS23" s="20"/>
      <c r="AT23" s="22">
        <v>36</v>
      </c>
      <c r="AU23" s="22">
        <v>31</v>
      </c>
      <c r="AV23" s="22">
        <f t="shared" si="11"/>
        <v>947</v>
      </c>
      <c r="AW23" s="22">
        <v>36</v>
      </c>
      <c r="AX23" s="22"/>
      <c r="AY23" s="22"/>
      <c r="AZ23" s="22">
        <v>5</v>
      </c>
      <c r="BA23" s="22">
        <v>5</v>
      </c>
      <c r="BB23" s="22">
        <v>1</v>
      </c>
      <c r="BC23" s="22">
        <v>1</v>
      </c>
      <c r="BD23" s="22"/>
      <c r="BE23" s="22"/>
      <c r="BF23" s="22">
        <v>1</v>
      </c>
      <c r="BG23" s="19"/>
      <c r="BH23" s="23">
        <f t="shared" si="12"/>
        <v>49</v>
      </c>
      <c r="BI23" s="51"/>
      <c r="BJ23" s="22"/>
      <c r="BK23" s="22"/>
      <c r="BL23" s="22"/>
      <c r="BM23" s="22"/>
      <c r="BN23" s="22"/>
      <c r="BO23" s="22"/>
      <c r="BP23" s="22"/>
      <c r="BQ23" s="22"/>
      <c r="BR23" s="22"/>
      <c r="BS23" s="19"/>
      <c r="BT23" s="23">
        <f t="shared" si="4"/>
        <v>0</v>
      </c>
      <c r="BU23" s="22"/>
      <c r="BV23" s="22">
        <v>148</v>
      </c>
      <c r="BW23" s="22">
        <v>5</v>
      </c>
      <c r="BX23" s="22">
        <v>3</v>
      </c>
      <c r="BY23" s="22">
        <v>2</v>
      </c>
      <c r="BZ23" s="22">
        <v>3</v>
      </c>
      <c r="CA23" s="22">
        <v>2</v>
      </c>
      <c r="CB23" s="22">
        <v>1</v>
      </c>
      <c r="CC23" s="22">
        <v>3</v>
      </c>
      <c r="CD23" s="22">
        <v>2</v>
      </c>
      <c r="CE23" s="22">
        <v>28</v>
      </c>
      <c r="CF23" s="19"/>
      <c r="CG23" s="23">
        <f t="shared" si="9"/>
        <v>197</v>
      </c>
      <c r="CH23" s="19"/>
      <c r="CI23" s="22">
        <v>1</v>
      </c>
      <c r="CJ23" s="22">
        <v>2</v>
      </c>
      <c r="CK23" s="22">
        <v>1</v>
      </c>
      <c r="CL23" s="22">
        <v>1</v>
      </c>
      <c r="CM23" s="22">
        <v>7</v>
      </c>
      <c r="CN23" s="22">
        <v>2</v>
      </c>
      <c r="CO23" s="22">
        <v>1</v>
      </c>
      <c r="CP23" s="22">
        <v>6</v>
      </c>
      <c r="CQ23" s="22">
        <v>75</v>
      </c>
      <c r="CR23" s="22">
        <v>0</v>
      </c>
      <c r="CS23" s="19">
        <v>31</v>
      </c>
      <c r="CT23" s="23">
        <f t="shared" si="5"/>
        <v>127</v>
      </c>
      <c r="CU23" s="7" t="s">
        <v>13</v>
      </c>
      <c r="CV23" s="15"/>
      <c r="CW23" s="22">
        <v>35</v>
      </c>
      <c r="CX23" s="22"/>
      <c r="CY23" s="22"/>
      <c r="CZ23" s="22">
        <v>4</v>
      </c>
      <c r="DA23" s="22">
        <v>5</v>
      </c>
      <c r="DB23" s="22">
        <v>1</v>
      </c>
      <c r="DC23" s="22">
        <v>1</v>
      </c>
      <c r="DD23" s="22"/>
      <c r="DE23" s="22"/>
      <c r="DF23" s="22">
        <v>1</v>
      </c>
      <c r="DG23" s="15"/>
      <c r="DH23" s="23">
        <f t="shared" si="6"/>
        <v>47</v>
      </c>
      <c r="DI23" s="19"/>
      <c r="DJ23" s="19">
        <v>148</v>
      </c>
      <c r="DK23" s="29"/>
      <c r="DL23" s="19">
        <v>97</v>
      </c>
      <c r="DM23" s="29"/>
      <c r="DN23" s="19">
        <v>104</v>
      </c>
      <c r="DO23" s="29"/>
      <c r="DP23" s="19">
        <v>108</v>
      </c>
      <c r="DQ23" s="29">
        <v>12</v>
      </c>
      <c r="DR23" s="19">
        <v>103</v>
      </c>
      <c r="DS23" s="29"/>
      <c r="DT23" s="19">
        <v>95</v>
      </c>
      <c r="DU23" s="29"/>
      <c r="DV23" s="19">
        <v>91</v>
      </c>
      <c r="DW23" s="29"/>
      <c r="DX23" s="19">
        <v>87</v>
      </c>
      <c r="DY23" s="29">
        <v>11</v>
      </c>
      <c r="DZ23" s="19">
        <v>61</v>
      </c>
      <c r="EA23" s="29"/>
      <c r="EB23" s="19">
        <v>28</v>
      </c>
      <c r="EC23" s="19">
        <v>35</v>
      </c>
      <c r="ED23" s="31">
        <f t="shared" si="13"/>
        <v>957</v>
      </c>
      <c r="EE23" s="20">
        <f t="shared" si="14"/>
        <v>23</v>
      </c>
      <c r="EF23" s="43"/>
      <c r="EG23" s="7" t="s">
        <v>13</v>
      </c>
      <c r="EH23" s="44"/>
      <c r="EI23" s="44"/>
      <c r="EJ23" s="45"/>
      <c r="EK23" s="45">
        <v>980</v>
      </c>
      <c r="EL23" s="44">
        <v>24</v>
      </c>
      <c r="EM23" s="22"/>
    </row>
    <row r="24" spans="1:143" ht="15.75">
      <c r="A24" s="11" t="s">
        <v>20</v>
      </c>
      <c r="B24" s="10">
        <v>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3">
        <f t="shared" si="10"/>
        <v>0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3">
        <f t="shared" si="1"/>
        <v>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>
        <f t="shared" si="11"/>
        <v>0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3">
        <f t="shared" si="12"/>
        <v>0</v>
      </c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3">
        <f t="shared" si="4"/>
        <v>0</v>
      </c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3">
        <f t="shared" si="9"/>
        <v>0</v>
      </c>
      <c r="CH24" s="19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3">
        <f t="shared" si="5"/>
        <v>0</v>
      </c>
      <c r="CU24" s="11" t="s">
        <v>20</v>
      </c>
      <c r="CV24" s="15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8"/>
      <c r="DH24" s="23">
        <f t="shared" si="6"/>
        <v>0</v>
      </c>
      <c r="DI24" s="20"/>
      <c r="DJ24" s="20"/>
      <c r="DK24" s="29"/>
      <c r="DL24" s="20"/>
      <c r="DM24" s="29"/>
      <c r="DN24" s="20"/>
      <c r="DO24" s="29"/>
      <c r="DP24" s="20"/>
      <c r="DQ24" s="29"/>
      <c r="DR24" s="20"/>
      <c r="DS24" s="29"/>
      <c r="DT24" s="20"/>
      <c r="DU24" s="29"/>
      <c r="DV24" s="20"/>
      <c r="DW24" s="29"/>
      <c r="DX24" s="20"/>
      <c r="DY24" s="29"/>
      <c r="DZ24" s="20"/>
      <c r="EA24" s="29"/>
      <c r="EB24" s="20"/>
      <c r="EC24" s="20"/>
      <c r="ED24" s="25">
        <f t="shared" si="13"/>
        <v>0</v>
      </c>
      <c r="EE24" s="20">
        <f t="shared" si="14"/>
        <v>0</v>
      </c>
      <c r="EF24" s="43"/>
      <c r="EG24" s="11" t="s">
        <v>20</v>
      </c>
      <c r="EH24" s="44"/>
      <c r="EI24" s="44"/>
      <c r="EJ24" s="45"/>
      <c r="EK24" s="45"/>
      <c r="EL24" s="44"/>
      <c r="EM24" s="22"/>
    </row>
    <row r="25" spans="1:143" ht="15.75">
      <c r="A25" s="52" t="s">
        <v>14</v>
      </c>
      <c r="B25" s="18">
        <v>180</v>
      </c>
      <c r="C25" s="22"/>
      <c r="D25" s="22">
        <v>3</v>
      </c>
      <c r="E25" s="22">
        <v>3</v>
      </c>
      <c r="F25" s="22">
        <v>1</v>
      </c>
      <c r="G25" s="22">
        <v>2</v>
      </c>
      <c r="H25" s="22">
        <v>4</v>
      </c>
      <c r="I25" s="22">
        <v>0</v>
      </c>
      <c r="J25" s="22">
        <v>2</v>
      </c>
      <c r="K25" s="22">
        <v>0</v>
      </c>
      <c r="L25" s="22">
        <v>1</v>
      </c>
      <c r="M25" s="22">
        <v>0</v>
      </c>
      <c r="N25" s="19">
        <v>0</v>
      </c>
      <c r="O25" s="23">
        <f t="shared" si="10"/>
        <v>16</v>
      </c>
      <c r="P25" s="22">
        <v>2</v>
      </c>
      <c r="Q25" s="22">
        <v>0</v>
      </c>
      <c r="R25" s="22">
        <v>1</v>
      </c>
      <c r="S25" s="22">
        <v>2</v>
      </c>
      <c r="T25" s="22">
        <v>1</v>
      </c>
      <c r="U25" s="22">
        <v>0</v>
      </c>
      <c r="V25" s="22">
        <v>0</v>
      </c>
      <c r="W25" s="22">
        <v>2</v>
      </c>
      <c r="X25" s="22">
        <v>1</v>
      </c>
      <c r="Y25" s="22">
        <v>1</v>
      </c>
      <c r="Z25" s="24">
        <v>0</v>
      </c>
      <c r="AA25" s="23">
        <f t="shared" si="1"/>
        <v>10</v>
      </c>
      <c r="AB25" s="22">
        <v>19</v>
      </c>
      <c r="AC25" s="20"/>
      <c r="AD25" s="22">
        <v>19</v>
      </c>
      <c r="AE25" s="20"/>
      <c r="AF25" s="22">
        <v>15</v>
      </c>
      <c r="AG25" s="20"/>
      <c r="AH25" s="22">
        <v>16</v>
      </c>
      <c r="AI25" s="20"/>
      <c r="AJ25" s="22">
        <v>26</v>
      </c>
      <c r="AK25" s="20"/>
      <c r="AL25" s="22">
        <v>18</v>
      </c>
      <c r="AM25" s="20"/>
      <c r="AN25" s="22">
        <v>21</v>
      </c>
      <c r="AO25" s="20"/>
      <c r="AP25" s="22">
        <v>13</v>
      </c>
      <c r="AQ25" s="20"/>
      <c r="AR25" s="22">
        <v>19</v>
      </c>
      <c r="AS25" s="20"/>
      <c r="AT25" s="22">
        <v>9</v>
      </c>
      <c r="AU25" s="22">
        <v>9</v>
      </c>
      <c r="AV25" s="22">
        <f t="shared" si="11"/>
        <v>184</v>
      </c>
      <c r="AW25" s="51"/>
      <c r="AX25" s="22"/>
      <c r="AY25" s="22"/>
      <c r="AZ25" s="22"/>
      <c r="BA25" s="22"/>
      <c r="BB25" s="22"/>
      <c r="BC25" s="22"/>
      <c r="BD25" s="22"/>
      <c r="BE25" s="22">
        <v>1</v>
      </c>
      <c r="BF25" s="22"/>
      <c r="BG25" s="19"/>
      <c r="BH25" s="23">
        <f t="shared" si="12"/>
        <v>1</v>
      </c>
      <c r="BI25" s="22"/>
      <c r="BJ25" s="22">
        <v>1</v>
      </c>
      <c r="BK25" s="22"/>
      <c r="BL25" s="22"/>
      <c r="BM25" s="22"/>
      <c r="BN25" s="22">
        <v>0</v>
      </c>
      <c r="BO25" s="22">
        <v>0</v>
      </c>
      <c r="BP25" s="22"/>
      <c r="BQ25" s="22"/>
      <c r="BR25" s="22"/>
      <c r="BS25" s="19"/>
      <c r="BT25" s="23">
        <f t="shared" si="4"/>
        <v>1</v>
      </c>
      <c r="BU25" s="22"/>
      <c r="BV25" s="22">
        <v>14</v>
      </c>
      <c r="BW25" s="22"/>
      <c r="BX25" s="22"/>
      <c r="BY25" s="22"/>
      <c r="BZ25" s="22">
        <v>1</v>
      </c>
      <c r="CA25" s="22"/>
      <c r="CB25" s="22"/>
      <c r="CC25" s="22"/>
      <c r="CD25" s="22">
        <v>0</v>
      </c>
      <c r="CE25" s="22">
        <v>10</v>
      </c>
      <c r="CF25" s="19"/>
      <c r="CG25" s="27">
        <f t="shared" si="9"/>
        <v>25</v>
      </c>
      <c r="CH25" s="38"/>
      <c r="CI25" s="22">
        <v>1</v>
      </c>
      <c r="CJ25" s="22">
        <v>3</v>
      </c>
      <c r="CK25" s="22">
        <v>2</v>
      </c>
      <c r="CL25" s="22">
        <v>2</v>
      </c>
      <c r="CM25" s="22"/>
      <c r="CN25" s="22"/>
      <c r="CO25" s="22">
        <v>1</v>
      </c>
      <c r="CP25" s="22">
        <v>1</v>
      </c>
      <c r="CQ25" s="22">
        <v>18</v>
      </c>
      <c r="CR25" s="22"/>
      <c r="CS25" s="19">
        <v>9</v>
      </c>
      <c r="CT25" s="23">
        <f t="shared" si="5"/>
        <v>37</v>
      </c>
      <c r="CU25" s="7" t="s">
        <v>14</v>
      </c>
      <c r="CV25" s="15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15"/>
      <c r="DH25" s="23">
        <f t="shared" si="6"/>
        <v>0</v>
      </c>
      <c r="DI25" s="19"/>
      <c r="DJ25" s="19">
        <v>14</v>
      </c>
      <c r="DK25" s="29"/>
      <c r="DL25" s="19">
        <v>18</v>
      </c>
      <c r="DM25" s="29"/>
      <c r="DN25" s="19">
        <v>16</v>
      </c>
      <c r="DO25" s="29"/>
      <c r="DP25" s="19">
        <v>13</v>
      </c>
      <c r="DQ25" s="29"/>
      <c r="DR25" s="19">
        <v>14</v>
      </c>
      <c r="DS25" s="29"/>
      <c r="DT25" s="19">
        <v>27</v>
      </c>
      <c r="DU25" s="29"/>
      <c r="DV25" s="19">
        <v>18</v>
      </c>
      <c r="DW25" s="29"/>
      <c r="DX25" s="19">
        <v>20</v>
      </c>
      <c r="DY25" s="29"/>
      <c r="DZ25" s="19">
        <v>14</v>
      </c>
      <c r="EA25" s="29"/>
      <c r="EB25" s="19">
        <v>10</v>
      </c>
      <c r="EC25" s="19">
        <v>8</v>
      </c>
      <c r="ED25" s="25">
        <f t="shared" si="13"/>
        <v>172</v>
      </c>
      <c r="EE25" s="20">
        <f t="shared" si="14"/>
        <v>0</v>
      </c>
      <c r="EF25" s="43"/>
      <c r="EG25" s="7" t="s">
        <v>14</v>
      </c>
      <c r="EH25" s="44"/>
      <c r="EI25" s="44"/>
      <c r="EJ25" s="45"/>
      <c r="EK25" s="45"/>
      <c r="EL25" s="44">
        <v>7</v>
      </c>
      <c r="EM25" s="22"/>
    </row>
    <row r="26" spans="1:143" ht="15.75">
      <c r="A26" s="52" t="s">
        <v>15</v>
      </c>
      <c r="B26" s="18">
        <v>223</v>
      </c>
      <c r="C26" s="22">
        <v>40</v>
      </c>
      <c r="D26" s="22">
        <v>19</v>
      </c>
      <c r="E26" s="22">
        <v>6</v>
      </c>
      <c r="F26" s="22">
        <v>7</v>
      </c>
      <c r="G26" s="22">
        <v>5</v>
      </c>
      <c r="H26" s="22">
        <v>6</v>
      </c>
      <c r="I26" s="22">
        <v>6</v>
      </c>
      <c r="J26" s="22">
        <v>2</v>
      </c>
      <c r="K26" s="22">
        <v>6</v>
      </c>
      <c r="L26" s="22">
        <v>4</v>
      </c>
      <c r="M26" s="22"/>
      <c r="N26" s="19"/>
      <c r="O26" s="23">
        <f t="shared" si="10"/>
        <v>61</v>
      </c>
      <c r="P26" s="22">
        <v>11</v>
      </c>
      <c r="Q26" s="22">
        <v>6</v>
      </c>
      <c r="R26" s="22">
        <v>7</v>
      </c>
      <c r="S26" s="22">
        <v>5</v>
      </c>
      <c r="T26" s="22">
        <v>4</v>
      </c>
      <c r="U26" s="22">
        <v>9</v>
      </c>
      <c r="V26" s="22">
        <v>2</v>
      </c>
      <c r="W26" s="22">
        <v>5</v>
      </c>
      <c r="X26" s="22">
        <v>9</v>
      </c>
      <c r="Y26" s="22"/>
      <c r="Z26" s="24"/>
      <c r="AA26" s="23">
        <f t="shared" si="1"/>
        <v>58</v>
      </c>
      <c r="AB26" s="22">
        <v>37</v>
      </c>
      <c r="AC26" s="20"/>
      <c r="AD26" s="22">
        <v>15</v>
      </c>
      <c r="AE26" s="20">
        <v>10</v>
      </c>
      <c r="AF26" s="22">
        <v>18</v>
      </c>
      <c r="AG26" s="20">
        <v>9</v>
      </c>
      <c r="AH26" s="22">
        <v>26</v>
      </c>
      <c r="AI26" s="20">
        <v>10</v>
      </c>
      <c r="AJ26" s="22">
        <v>18</v>
      </c>
      <c r="AK26" s="20"/>
      <c r="AL26" s="22">
        <v>17</v>
      </c>
      <c r="AM26" s="20"/>
      <c r="AN26" s="22">
        <v>22</v>
      </c>
      <c r="AO26" s="20">
        <v>10</v>
      </c>
      <c r="AP26" s="22">
        <v>17</v>
      </c>
      <c r="AQ26" s="20"/>
      <c r="AR26" s="22">
        <v>17</v>
      </c>
      <c r="AS26" s="20"/>
      <c r="AT26" s="22"/>
      <c r="AU26" s="22"/>
      <c r="AV26" s="22">
        <f t="shared" si="11"/>
        <v>226</v>
      </c>
      <c r="AW26" s="24"/>
      <c r="AX26" s="22"/>
      <c r="AY26" s="22"/>
      <c r="AZ26" s="22"/>
      <c r="BA26" s="22"/>
      <c r="BB26" s="22"/>
      <c r="BC26" s="22"/>
      <c r="BD26" s="22"/>
      <c r="BE26" s="22"/>
      <c r="BF26" s="22"/>
      <c r="BG26" s="19"/>
      <c r="BH26" s="23">
        <f t="shared" si="12"/>
        <v>0</v>
      </c>
      <c r="BI26" s="22"/>
      <c r="BJ26" s="22"/>
      <c r="BK26" s="22">
        <v>1</v>
      </c>
      <c r="BL26" s="22"/>
      <c r="BM26" s="22"/>
      <c r="BN26" s="22"/>
      <c r="BO26" s="22"/>
      <c r="BP26" s="22"/>
      <c r="BQ26" s="22">
        <v>1</v>
      </c>
      <c r="BR26" s="22"/>
      <c r="BS26" s="19"/>
      <c r="BT26" s="23">
        <f t="shared" si="4"/>
        <v>2</v>
      </c>
      <c r="BU26" s="22"/>
      <c r="BV26" s="22">
        <v>37</v>
      </c>
      <c r="BW26" s="22">
        <v>7</v>
      </c>
      <c r="BX26" s="22">
        <v>3</v>
      </c>
      <c r="BY26" s="22">
        <v>5</v>
      </c>
      <c r="BZ26" s="22">
        <v>3</v>
      </c>
      <c r="CA26" s="22">
        <v>1</v>
      </c>
      <c r="CB26" s="22">
        <v>0</v>
      </c>
      <c r="CC26" s="22">
        <v>2</v>
      </c>
      <c r="CD26" s="22">
        <v>1</v>
      </c>
      <c r="CE26" s="22"/>
      <c r="CF26" s="19"/>
      <c r="CG26" s="23">
        <f t="shared" si="9"/>
        <v>59</v>
      </c>
      <c r="CH26" s="19"/>
      <c r="CI26" s="22">
        <v>8</v>
      </c>
      <c r="CJ26" s="22">
        <v>3</v>
      </c>
      <c r="CK26" s="22">
        <v>4</v>
      </c>
      <c r="CL26" s="22">
        <v>7</v>
      </c>
      <c r="CM26" s="22">
        <v>2</v>
      </c>
      <c r="CN26" s="22">
        <v>2</v>
      </c>
      <c r="CO26" s="22">
        <v>0</v>
      </c>
      <c r="CP26" s="22">
        <v>3</v>
      </c>
      <c r="CQ26" s="22">
        <v>17</v>
      </c>
      <c r="CR26" s="22"/>
      <c r="CS26" s="19"/>
      <c r="CT26" s="23">
        <f t="shared" si="5"/>
        <v>46</v>
      </c>
      <c r="CU26" s="7" t="s">
        <v>15</v>
      </c>
      <c r="CV26" s="15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15"/>
      <c r="DH26" s="23">
        <f t="shared" si="6"/>
        <v>0</v>
      </c>
      <c r="DI26" s="19"/>
      <c r="DJ26" s="19">
        <v>37</v>
      </c>
      <c r="DK26" s="29"/>
      <c r="DL26" s="19">
        <v>25</v>
      </c>
      <c r="DM26" s="29">
        <v>11</v>
      </c>
      <c r="DN26" s="19">
        <v>17</v>
      </c>
      <c r="DO26" s="29">
        <v>8</v>
      </c>
      <c r="DP26" s="19">
        <v>18</v>
      </c>
      <c r="DQ26" s="29">
        <v>10</v>
      </c>
      <c r="DR26" s="19">
        <v>25</v>
      </c>
      <c r="DS26" s="29">
        <v>7</v>
      </c>
      <c r="DT26" s="19">
        <v>17</v>
      </c>
      <c r="DU26" s="29"/>
      <c r="DV26" s="19">
        <v>15</v>
      </c>
      <c r="DW26" s="29"/>
      <c r="DX26" s="19">
        <v>23</v>
      </c>
      <c r="DY26" s="29">
        <v>11</v>
      </c>
      <c r="DZ26" s="19">
        <v>15</v>
      </c>
      <c r="EA26" s="29"/>
      <c r="EB26" s="19"/>
      <c r="EC26" s="19"/>
      <c r="ED26" s="25">
        <f t="shared" si="13"/>
        <v>192</v>
      </c>
      <c r="EE26" s="20">
        <f t="shared" si="14"/>
        <v>47</v>
      </c>
      <c r="EF26" s="43"/>
      <c r="EG26" s="7" t="s">
        <v>15</v>
      </c>
      <c r="EH26" s="44"/>
      <c r="EI26" s="44"/>
      <c r="EJ26" s="45"/>
      <c r="EK26" s="45">
        <v>84</v>
      </c>
      <c r="EL26" s="44">
        <v>16</v>
      </c>
      <c r="EM26" s="22"/>
    </row>
    <row r="27" spans="1:143" ht="28.5" customHeight="1">
      <c r="A27" s="5" t="s">
        <v>1</v>
      </c>
      <c r="B27" s="5">
        <f>B9+B10+B12+B14+B15+B17+B18+B19+B20+B22+B23+B25+B26</f>
        <v>7224</v>
      </c>
      <c r="C27" s="21">
        <f>C9+C10+C12+C14+C15+C17+C18+C19+C20+C22+C23+C25+C26</f>
        <v>239</v>
      </c>
      <c r="D27" s="21">
        <f>D9+D10+D12+D14+D15+D17+D18+D19+D20+D22+D23+D25+D26</f>
        <v>51</v>
      </c>
      <c r="E27" s="21">
        <f aca="true" t="shared" si="15" ref="E27:AV27">E9+E10+E12+E14+E15+E17+E18+E19+E20+E22+E23+E25+E26</f>
        <v>36</v>
      </c>
      <c r="F27" s="21">
        <f t="shared" si="15"/>
        <v>28</v>
      </c>
      <c r="G27" s="21">
        <f t="shared" si="15"/>
        <v>26</v>
      </c>
      <c r="H27" s="21">
        <f t="shared" si="15"/>
        <v>25</v>
      </c>
      <c r="I27" s="21">
        <f t="shared" si="15"/>
        <v>26</v>
      </c>
      <c r="J27" s="21">
        <f t="shared" si="15"/>
        <v>18</v>
      </c>
      <c r="K27" s="21">
        <f t="shared" si="15"/>
        <v>20</v>
      </c>
      <c r="L27" s="21">
        <f t="shared" si="15"/>
        <v>20</v>
      </c>
      <c r="M27" s="21">
        <f t="shared" si="15"/>
        <v>6</v>
      </c>
      <c r="N27" s="21">
        <f t="shared" si="15"/>
        <v>2</v>
      </c>
      <c r="O27" s="36">
        <f t="shared" si="15"/>
        <v>258</v>
      </c>
      <c r="P27" s="21">
        <f t="shared" si="15"/>
        <v>53</v>
      </c>
      <c r="Q27" s="21">
        <f t="shared" si="15"/>
        <v>39</v>
      </c>
      <c r="R27" s="21">
        <f t="shared" si="15"/>
        <v>38</v>
      </c>
      <c r="S27" s="21">
        <f t="shared" si="15"/>
        <v>31</v>
      </c>
      <c r="T27" s="21">
        <f t="shared" si="15"/>
        <v>43</v>
      </c>
      <c r="U27" s="21">
        <f t="shared" si="15"/>
        <v>42</v>
      </c>
      <c r="V27" s="21">
        <f t="shared" si="15"/>
        <v>29</v>
      </c>
      <c r="W27" s="21">
        <f t="shared" si="15"/>
        <v>27</v>
      </c>
      <c r="X27" s="21">
        <f t="shared" si="15"/>
        <v>36</v>
      </c>
      <c r="Y27" s="21">
        <f t="shared" si="15"/>
        <v>11</v>
      </c>
      <c r="Z27" s="21">
        <f t="shared" si="15"/>
        <v>9</v>
      </c>
      <c r="AA27" s="21">
        <f t="shared" si="15"/>
        <v>358</v>
      </c>
      <c r="AB27" s="21">
        <f>AB9+AB10+AB12+AB14+AB15+AB17+AB18+AB19+AB20+AB22+AB23+AB25+AB26</f>
        <v>951</v>
      </c>
      <c r="AC27" s="21">
        <f aca="true" t="shared" si="16" ref="AC27:AU27">AC9+AC10+AC12+AC14+AC15+AC17+AC18+AC19+AC20+AC22+AC23+AC25+AC26</f>
        <v>18</v>
      </c>
      <c r="AD27" s="21">
        <f t="shared" si="16"/>
        <v>791</v>
      </c>
      <c r="AE27" s="21">
        <f t="shared" si="16"/>
        <v>39</v>
      </c>
      <c r="AF27" s="21">
        <f t="shared" si="16"/>
        <v>752</v>
      </c>
      <c r="AG27" s="21">
        <f t="shared" si="16"/>
        <v>70</v>
      </c>
      <c r="AH27" s="21">
        <f t="shared" si="16"/>
        <v>777</v>
      </c>
      <c r="AI27" s="21">
        <f t="shared" si="16"/>
        <v>38</v>
      </c>
      <c r="AJ27" s="21">
        <f t="shared" si="16"/>
        <v>760</v>
      </c>
      <c r="AK27" s="21">
        <f t="shared" si="16"/>
        <v>9</v>
      </c>
      <c r="AL27" s="21">
        <f t="shared" si="16"/>
        <v>635</v>
      </c>
      <c r="AM27" s="21">
        <f t="shared" si="16"/>
        <v>15</v>
      </c>
      <c r="AN27" s="21">
        <f t="shared" si="16"/>
        <v>643</v>
      </c>
      <c r="AO27" s="21">
        <f t="shared" si="16"/>
        <v>30</v>
      </c>
      <c r="AP27" s="21">
        <f t="shared" si="16"/>
        <v>558</v>
      </c>
      <c r="AQ27" s="21">
        <f t="shared" si="16"/>
        <v>6</v>
      </c>
      <c r="AR27" s="21">
        <f t="shared" si="16"/>
        <v>597</v>
      </c>
      <c r="AS27" s="21">
        <f t="shared" si="16"/>
        <v>9</v>
      </c>
      <c r="AT27" s="21">
        <f t="shared" si="16"/>
        <v>207</v>
      </c>
      <c r="AU27" s="21">
        <f t="shared" si="16"/>
        <v>217</v>
      </c>
      <c r="AV27" s="21">
        <f t="shared" si="15"/>
        <v>7122</v>
      </c>
      <c r="AW27" s="21">
        <f>AW9+AW10+AW12+AW14+AW15+AW17+AW18+AW19+AW20+AW22+AW23+AW25+AW26</f>
        <v>92</v>
      </c>
      <c r="AX27" s="21">
        <f aca="true" t="shared" si="17" ref="AX27:BG27">AX9+AX10+AX12+AX14+AX15+AX17+AX18+AX19+AX20+AX22+AX23+AX25+AX26</f>
        <v>24</v>
      </c>
      <c r="AY27" s="21">
        <f t="shared" si="17"/>
        <v>1</v>
      </c>
      <c r="AZ27" s="21">
        <f t="shared" si="17"/>
        <v>6</v>
      </c>
      <c r="BA27" s="21">
        <f t="shared" si="17"/>
        <v>5</v>
      </c>
      <c r="BB27" s="21">
        <f t="shared" si="17"/>
        <v>1</v>
      </c>
      <c r="BC27" s="21">
        <f t="shared" si="17"/>
        <v>2</v>
      </c>
      <c r="BD27" s="21">
        <f t="shared" si="17"/>
        <v>1</v>
      </c>
      <c r="BE27" s="21">
        <f t="shared" si="17"/>
        <v>2</v>
      </c>
      <c r="BF27" s="21">
        <f t="shared" si="17"/>
        <v>7</v>
      </c>
      <c r="BG27" s="21">
        <f t="shared" si="17"/>
        <v>0</v>
      </c>
      <c r="BH27" s="21">
        <f aca="true" t="shared" si="18" ref="BH27:BT27">BH9+BH10+BH12+BH14+BH15+BH17+BH18+BH19+BH20+BH22+BH23+BH25+BH26</f>
        <v>141</v>
      </c>
      <c r="BI27" s="21">
        <f t="shared" si="18"/>
        <v>0</v>
      </c>
      <c r="BJ27" s="21">
        <f t="shared" si="18"/>
        <v>4</v>
      </c>
      <c r="BK27" s="21">
        <f t="shared" si="18"/>
        <v>3</v>
      </c>
      <c r="BL27" s="21">
        <f t="shared" si="18"/>
        <v>3</v>
      </c>
      <c r="BM27" s="21">
        <f t="shared" si="18"/>
        <v>3</v>
      </c>
      <c r="BN27" s="21">
        <f t="shared" si="18"/>
        <v>3</v>
      </c>
      <c r="BO27" s="21">
        <f t="shared" si="18"/>
        <v>1</v>
      </c>
      <c r="BP27" s="21">
        <f t="shared" si="18"/>
        <v>3</v>
      </c>
      <c r="BQ27" s="21">
        <f t="shared" si="18"/>
        <v>2</v>
      </c>
      <c r="BR27" s="21">
        <f t="shared" si="18"/>
        <v>1</v>
      </c>
      <c r="BS27" s="21">
        <f t="shared" si="18"/>
        <v>0</v>
      </c>
      <c r="BT27" s="21">
        <f t="shared" si="18"/>
        <v>23</v>
      </c>
      <c r="BU27" s="21"/>
      <c r="BV27" s="21">
        <f>BV9+BV10+BV12+BV14+BV15+BV17+BV18+BV19+BV20+BV22+BV23+BV25+BV26</f>
        <v>896</v>
      </c>
      <c r="BW27" s="21">
        <f aca="true" t="shared" si="19" ref="BW27:CF27">BW9+BW10+BW12+BW14+BW15+BW17+BW18+BW19+BW20+BW22+BW23+BW25+BW26</f>
        <v>22</v>
      </c>
      <c r="BX27" s="21">
        <f t="shared" si="19"/>
        <v>23</v>
      </c>
      <c r="BY27" s="21">
        <f t="shared" si="19"/>
        <v>22</v>
      </c>
      <c r="BZ27" s="21">
        <f t="shared" si="19"/>
        <v>25</v>
      </c>
      <c r="CA27" s="21">
        <f t="shared" si="19"/>
        <v>18</v>
      </c>
      <c r="CB27" s="21">
        <f t="shared" si="19"/>
        <v>17</v>
      </c>
      <c r="CC27" s="21">
        <f t="shared" si="19"/>
        <v>11</v>
      </c>
      <c r="CD27" s="21">
        <f t="shared" si="19"/>
        <v>35</v>
      </c>
      <c r="CE27" s="21">
        <f t="shared" si="19"/>
        <v>136</v>
      </c>
      <c r="CF27" s="21">
        <f t="shared" si="19"/>
        <v>0</v>
      </c>
      <c r="CG27" s="36">
        <f>BV27+BW27+BX27+BY27+BZ27+CA27+CB27+CC27+CD27+CE27+CF27</f>
        <v>1205</v>
      </c>
      <c r="CH27" s="21"/>
      <c r="CI27" s="21">
        <f>CI9+CI10+CI12+CI14+CI15+CI17+CI18+CI19+CI20+CI22+CI23+CI25+CI26</f>
        <v>19</v>
      </c>
      <c r="CJ27" s="21">
        <f aca="true" t="shared" si="20" ref="CJ27:CS27">CJ9+CJ10+CJ12+CJ14+CJ15+CJ17+CJ18+CJ19+CJ20+CJ22+CJ23+CJ25+CJ26</f>
        <v>28</v>
      </c>
      <c r="CK27" s="21">
        <f t="shared" si="20"/>
        <v>23</v>
      </c>
      <c r="CL27" s="21">
        <f t="shared" si="20"/>
        <v>36</v>
      </c>
      <c r="CM27" s="21">
        <f t="shared" si="20"/>
        <v>27</v>
      </c>
      <c r="CN27" s="21">
        <f t="shared" si="20"/>
        <v>27</v>
      </c>
      <c r="CO27" s="21">
        <f t="shared" si="20"/>
        <v>16</v>
      </c>
      <c r="CP27" s="21">
        <f t="shared" si="20"/>
        <v>16</v>
      </c>
      <c r="CQ27" s="21">
        <f t="shared" si="20"/>
        <v>605</v>
      </c>
      <c r="CR27" s="21">
        <f t="shared" si="20"/>
        <v>42</v>
      </c>
      <c r="CS27" s="21">
        <f t="shared" si="20"/>
        <v>217</v>
      </c>
      <c r="CT27" s="21">
        <f>CT9+CT10+CT12+CT14+CT15+CT17+CT18+CT19+CT20+CT22+CT23+CT25+CT26</f>
        <v>1056</v>
      </c>
      <c r="CU27" s="30" t="s">
        <v>0</v>
      </c>
      <c r="CV27" s="15"/>
      <c r="CW27" s="21">
        <f aca="true" t="shared" si="21" ref="CW27:EE27">CW9+CW10+CW12+CW14+CW15+CW17+CW18+CW19+CW20+CW22+CW23+CW25+CW26</f>
        <v>90</v>
      </c>
      <c r="CX27" s="21">
        <f t="shared" si="21"/>
        <v>24</v>
      </c>
      <c r="CY27" s="21">
        <f t="shared" si="21"/>
        <v>1</v>
      </c>
      <c r="CZ27" s="21">
        <f t="shared" si="21"/>
        <v>5</v>
      </c>
      <c r="DA27" s="21">
        <f t="shared" si="21"/>
        <v>5</v>
      </c>
      <c r="DB27" s="21">
        <f t="shared" si="21"/>
        <v>1</v>
      </c>
      <c r="DC27" s="21">
        <f t="shared" si="21"/>
        <v>2</v>
      </c>
      <c r="DD27" s="21">
        <f t="shared" si="21"/>
        <v>1</v>
      </c>
      <c r="DE27" s="21">
        <f t="shared" si="21"/>
        <v>0</v>
      </c>
      <c r="DF27" s="21">
        <f t="shared" si="21"/>
        <v>1</v>
      </c>
      <c r="DG27" s="21">
        <f t="shared" si="21"/>
        <v>0</v>
      </c>
      <c r="DH27" s="21">
        <f t="shared" si="21"/>
        <v>130</v>
      </c>
      <c r="DI27" s="21">
        <f t="shared" si="21"/>
        <v>0</v>
      </c>
      <c r="DJ27" s="21">
        <f t="shared" si="21"/>
        <v>915</v>
      </c>
      <c r="DK27" s="21">
        <f t="shared" si="21"/>
        <v>22</v>
      </c>
      <c r="DL27" s="21">
        <f t="shared" si="21"/>
        <v>847</v>
      </c>
      <c r="DM27" s="21">
        <f t="shared" si="21"/>
        <v>54</v>
      </c>
      <c r="DN27" s="21">
        <f t="shared" si="21"/>
        <v>766</v>
      </c>
      <c r="DO27" s="21">
        <f t="shared" si="21"/>
        <v>35</v>
      </c>
      <c r="DP27" s="21">
        <f t="shared" si="21"/>
        <v>749</v>
      </c>
      <c r="DQ27" s="21">
        <f t="shared" si="21"/>
        <v>69</v>
      </c>
      <c r="DR27" s="21">
        <f t="shared" si="21"/>
        <v>779</v>
      </c>
      <c r="DS27" s="21">
        <f t="shared" si="21"/>
        <v>26</v>
      </c>
      <c r="DT27" s="21">
        <f t="shared" si="21"/>
        <v>748</v>
      </c>
      <c r="DU27" s="21">
        <f t="shared" si="21"/>
        <v>9</v>
      </c>
      <c r="DV27" s="21">
        <f>DV9+DV10+DV12+DV14+DV15+DV17+DV18+DV19+DV20+DV22+DV23+DV25+DV26</f>
        <v>641</v>
      </c>
      <c r="DW27" s="21">
        <f t="shared" si="21"/>
        <v>9</v>
      </c>
      <c r="DX27" s="21">
        <f t="shared" si="21"/>
        <v>635</v>
      </c>
      <c r="DY27" s="21">
        <f t="shared" si="21"/>
        <v>30</v>
      </c>
      <c r="DZ27" s="21">
        <f t="shared" si="21"/>
        <v>553</v>
      </c>
      <c r="EA27" s="21">
        <f t="shared" si="21"/>
        <v>7</v>
      </c>
      <c r="EB27" s="21">
        <f t="shared" si="21"/>
        <v>195</v>
      </c>
      <c r="EC27" s="21">
        <f t="shared" si="21"/>
        <v>177</v>
      </c>
      <c r="ED27" s="16">
        <f>ED9+ED10+ED12+ED14+ED15+ED17+ED18+ED19+ED20+ED22+ED23+ED25+ED26</f>
        <v>7005</v>
      </c>
      <c r="EE27" s="16">
        <f t="shared" si="21"/>
        <v>261</v>
      </c>
      <c r="EF27" s="41">
        <f>EF9+EF10+EF12+EF14+EF15+EF17+EF18+EF19+EF20+EF22+EF23+EF25+EF26</f>
        <v>965</v>
      </c>
      <c r="EG27" s="30" t="s">
        <v>0</v>
      </c>
      <c r="EH27" s="47"/>
      <c r="EI27" s="47"/>
      <c r="EJ27" s="47">
        <f>EJ9+EJ10+EJ12+EJ14+EJ15+EJ17+EJ18+EJ19+EJ20+EJ22+EJ23+EJ25+EJ26</f>
        <v>0</v>
      </c>
      <c r="EK27" s="47"/>
      <c r="EL27" s="47">
        <f>EL9+EL10+EL12+EL14+EL15+EL17+EL18+EL19+EL20+EL22+EL23+EL25+EL26</f>
        <v>135</v>
      </c>
      <c r="EM27" s="22">
        <f>EM9+EM10+EM12+EM14+EM15+EM17+EM18+EM19+EM20+EM22+EM23+EM25+EM26</f>
        <v>1</v>
      </c>
    </row>
    <row r="28" spans="1:143" ht="23.25" customHeight="1">
      <c r="A28" s="10" t="s">
        <v>20</v>
      </c>
      <c r="B28" s="17">
        <f aca="true" t="shared" si="22" ref="B28:AD28">B11+B13+B16+B21+B24</f>
        <v>42</v>
      </c>
      <c r="C28" s="8">
        <f t="shared" si="22"/>
        <v>0</v>
      </c>
      <c r="D28" s="8">
        <f t="shared" si="22"/>
        <v>1</v>
      </c>
      <c r="E28" s="8">
        <f t="shared" si="22"/>
        <v>5</v>
      </c>
      <c r="F28" s="8">
        <f t="shared" si="22"/>
        <v>3</v>
      </c>
      <c r="G28" s="8">
        <f t="shared" si="22"/>
        <v>1</v>
      </c>
      <c r="H28" s="8">
        <f t="shared" si="22"/>
        <v>7</v>
      </c>
      <c r="I28" s="8">
        <f t="shared" si="22"/>
        <v>3</v>
      </c>
      <c r="J28" s="8">
        <f t="shared" si="22"/>
        <v>8</v>
      </c>
      <c r="K28" s="8">
        <f t="shared" si="22"/>
        <v>8</v>
      </c>
      <c r="L28" s="8">
        <f t="shared" si="22"/>
        <v>0</v>
      </c>
      <c r="M28" s="8">
        <f t="shared" si="22"/>
        <v>7</v>
      </c>
      <c r="N28" s="8">
        <f t="shared" si="22"/>
        <v>0</v>
      </c>
      <c r="O28" s="8">
        <f t="shared" si="22"/>
        <v>43</v>
      </c>
      <c r="P28" s="8">
        <f t="shared" si="22"/>
        <v>0</v>
      </c>
      <c r="Q28" s="8">
        <f t="shared" si="22"/>
        <v>0</v>
      </c>
      <c r="R28" s="8">
        <f t="shared" si="22"/>
        <v>1</v>
      </c>
      <c r="S28" s="8">
        <f t="shared" si="22"/>
        <v>0</v>
      </c>
      <c r="T28" s="8">
        <f t="shared" si="22"/>
        <v>1</v>
      </c>
      <c r="U28" s="8">
        <f t="shared" si="22"/>
        <v>2</v>
      </c>
      <c r="V28" s="8">
        <f t="shared" si="22"/>
        <v>1</v>
      </c>
      <c r="W28" s="8">
        <f t="shared" si="22"/>
        <v>6</v>
      </c>
      <c r="X28" s="8">
        <f t="shared" si="22"/>
        <v>2</v>
      </c>
      <c r="Y28" s="8">
        <f t="shared" si="22"/>
        <v>9</v>
      </c>
      <c r="Z28" s="8">
        <f t="shared" si="22"/>
        <v>0</v>
      </c>
      <c r="AA28" s="50">
        <f>P28+Q28+R28+S28+T28+U28+V28+W28+X28+Y28+Z28</f>
        <v>22</v>
      </c>
      <c r="AB28" s="8">
        <f t="shared" si="22"/>
        <v>1</v>
      </c>
      <c r="AC28" s="8">
        <f t="shared" si="22"/>
        <v>0</v>
      </c>
      <c r="AD28" s="8">
        <f t="shared" si="22"/>
        <v>6</v>
      </c>
      <c r="AE28" s="8">
        <f aca="true" t="shared" si="23" ref="AE28:AU28">AE11+AE13+AE16+AE21+AE24</f>
        <v>0</v>
      </c>
      <c r="AF28" s="8">
        <f t="shared" si="23"/>
        <v>2</v>
      </c>
      <c r="AG28" s="8">
        <f t="shared" si="23"/>
        <v>0</v>
      </c>
      <c r="AH28" s="8">
        <f t="shared" si="23"/>
        <v>1</v>
      </c>
      <c r="AI28" s="8">
        <f t="shared" si="23"/>
        <v>0</v>
      </c>
      <c r="AJ28" s="8">
        <f t="shared" si="23"/>
        <v>6</v>
      </c>
      <c r="AK28" s="8">
        <f t="shared" si="23"/>
        <v>0</v>
      </c>
      <c r="AL28" s="8">
        <f t="shared" si="23"/>
        <v>8</v>
      </c>
      <c r="AM28" s="8">
        <f t="shared" si="23"/>
        <v>0</v>
      </c>
      <c r="AN28" s="8">
        <f t="shared" si="23"/>
        <v>16</v>
      </c>
      <c r="AO28" s="8">
        <f t="shared" si="23"/>
        <v>0</v>
      </c>
      <c r="AP28" s="8">
        <f t="shared" si="23"/>
        <v>9</v>
      </c>
      <c r="AQ28" s="8">
        <f t="shared" si="23"/>
        <v>0</v>
      </c>
      <c r="AR28" s="8">
        <f t="shared" si="23"/>
        <v>3</v>
      </c>
      <c r="AS28" s="8">
        <f t="shared" si="23"/>
        <v>0</v>
      </c>
      <c r="AT28" s="8">
        <f t="shared" si="23"/>
        <v>9</v>
      </c>
      <c r="AU28" s="8">
        <f t="shared" si="23"/>
        <v>0</v>
      </c>
      <c r="AV28" s="8">
        <f>AV11+AV13+AV16+AV21+AV24</f>
        <v>61</v>
      </c>
      <c r="AW28" s="8">
        <f>AW11+AW13+AW16+AW21+AW24</f>
        <v>0</v>
      </c>
      <c r="AX28" s="8">
        <f aca="true" t="shared" si="24" ref="AX28:DI28">AX11+AX13+AX16+AX21+AX24</f>
        <v>0</v>
      </c>
      <c r="AY28" s="8">
        <f t="shared" si="24"/>
        <v>0</v>
      </c>
      <c r="AZ28" s="8">
        <f t="shared" si="24"/>
        <v>0</v>
      </c>
      <c r="BA28" s="8">
        <f t="shared" si="24"/>
        <v>0</v>
      </c>
      <c r="BB28" s="8">
        <f t="shared" si="24"/>
        <v>1</v>
      </c>
      <c r="BC28" s="8">
        <f t="shared" si="24"/>
        <v>8</v>
      </c>
      <c r="BD28" s="8">
        <f t="shared" si="24"/>
        <v>7</v>
      </c>
      <c r="BE28" s="8">
        <f t="shared" si="24"/>
        <v>0</v>
      </c>
      <c r="BF28" s="8">
        <f t="shared" si="24"/>
        <v>9</v>
      </c>
      <c r="BG28" s="8">
        <f t="shared" si="24"/>
        <v>0</v>
      </c>
      <c r="BH28" s="8">
        <f t="shared" si="24"/>
        <v>25</v>
      </c>
      <c r="BI28" s="8">
        <f t="shared" si="24"/>
        <v>0</v>
      </c>
      <c r="BJ28" s="8">
        <f t="shared" si="24"/>
        <v>0</v>
      </c>
      <c r="BK28" s="8">
        <f t="shared" si="24"/>
        <v>0</v>
      </c>
      <c r="BL28" s="8">
        <f t="shared" si="24"/>
        <v>0</v>
      </c>
      <c r="BM28" s="8">
        <f t="shared" si="24"/>
        <v>0</v>
      </c>
      <c r="BN28" s="8">
        <f t="shared" si="24"/>
        <v>0</v>
      </c>
      <c r="BO28" s="8">
        <f t="shared" si="24"/>
        <v>0</v>
      </c>
      <c r="BP28" s="8">
        <f t="shared" si="24"/>
        <v>0</v>
      </c>
      <c r="BQ28" s="8">
        <f t="shared" si="24"/>
        <v>0</v>
      </c>
      <c r="BR28" s="8">
        <f t="shared" si="24"/>
        <v>0</v>
      </c>
      <c r="BS28" s="8">
        <f t="shared" si="24"/>
        <v>0</v>
      </c>
      <c r="BT28" s="8">
        <f t="shared" si="24"/>
        <v>0</v>
      </c>
      <c r="BU28" s="8">
        <f t="shared" si="24"/>
        <v>0</v>
      </c>
      <c r="BV28" s="8">
        <f t="shared" si="24"/>
        <v>0</v>
      </c>
      <c r="BW28" s="8">
        <f t="shared" si="24"/>
        <v>0</v>
      </c>
      <c r="BX28" s="8">
        <f t="shared" si="24"/>
        <v>0</v>
      </c>
      <c r="BY28" s="8">
        <f t="shared" si="24"/>
        <v>0</v>
      </c>
      <c r="BZ28" s="8">
        <f t="shared" si="24"/>
        <v>0</v>
      </c>
      <c r="CA28" s="8">
        <f t="shared" si="24"/>
        <v>0</v>
      </c>
      <c r="CB28" s="8">
        <f t="shared" si="24"/>
        <v>0</v>
      </c>
      <c r="CC28" s="8">
        <f t="shared" si="24"/>
        <v>0</v>
      </c>
      <c r="CD28" s="8">
        <f t="shared" si="24"/>
        <v>1</v>
      </c>
      <c r="CE28" s="8">
        <f t="shared" si="24"/>
        <v>1</v>
      </c>
      <c r="CF28" s="8">
        <f t="shared" si="24"/>
        <v>0</v>
      </c>
      <c r="CG28" s="8">
        <f t="shared" si="24"/>
        <v>2</v>
      </c>
      <c r="CH28" s="8">
        <f t="shared" si="24"/>
        <v>0</v>
      </c>
      <c r="CI28" s="8">
        <f>CI11+CI13+CI16+CI21+CI24</f>
        <v>1</v>
      </c>
      <c r="CJ28" s="8">
        <f aca="true" t="shared" si="25" ref="CJ28:CS28">CJ11+CJ13+CJ16+CJ21+CJ24</f>
        <v>5</v>
      </c>
      <c r="CK28" s="8">
        <f t="shared" si="25"/>
        <v>3</v>
      </c>
      <c r="CL28" s="8">
        <f t="shared" si="25"/>
        <v>1</v>
      </c>
      <c r="CM28" s="8">
        <f t="shared" si="25"/>
        <v>3</v>
      </c>
      <c r="CN28" s="8">
        <f t="shared" si="25"/>
        <v>1</v>
      </c>
      <c r="CO28" s="8">
        <f t="shared" si="25"/>
        <v>2</v>
      </c>
      <c r="CP28" s="8">
        <f t="shared" si="25"/>
        <v>2</v>
      </c>
      <c r="CQ28" s="8">
        <f t="shared" si="25"/>
        <v>4</v>
      </c>
      <c r="CR28" s="8">
        <f t="shared" si="25"/>
        <v>6</v>
      </c>
      <c r="CS28" s="8">
        <f t="shared" si="25"/>
        <v>0</v>
      </c>
      <c r="CT28" s="8">
        <f t="shared" si="24"/>
        <v>28</v>
      </c>
      <c r="CU28" s="30" t="e">
        <f t="shared" si="24"/>
        <v>#VALUE!</v>
      </c>
      <c r="CV28" s="15">
        <f t="shared" si="24"/>
        <v>0</v>
      </c>
      <c r="CW28" s="8">
        <f t="shared" si="24"/>
        <v>0</v>
      </c>
      <c r="CX28" s="8">
        <f t="shared" si="24"/>
        <v>0</v>
      </c>
      <c r="CY28" s="8">
        <f t="shared" si="24"/>
        <v>0</v>
      </c>
      <c r="CZ28" s="8">
        <f t="shared" si="24"/>
        <v>0</v>
      </c>
      <c r="DA28" s="8">
        <f t="shared" si="24"/>
        <v>0</v>
      </c>
      <c r="DB28" s="8">
        <f t="shared" si="24"/>
        <v>1</v>
      </c>
      <c r="DC28" s="8">
        <f t="shared" si="24"/>
        <v>8</v>
      </c>
      <c r="DD28" s="8">
        <f t="shared" si="24"/>
        <v>7</v>
      </c>
      <c r="DE28" s="8">
        <f t="shared" si="24"/>
        <v>0</v>
      </c>
      <c r="DF28" s="8">
        <f t="shared" si="24"/>
        <v>7</v>
      </c>
      <c r="DG28" s="8">
        <f t="shared" si="24"/>
        <v>0</v>
      </c>
      <c r="DH28" s="8">
        <f t="shared" si="24"/>
        <v>23</v>
      </c>
      <c r="DI28" s="8">
        <f t="shared" si="24"/>
        <v>0</v>
      </c>
      <c r="DJ28" s="8">
        <f aca="true" t="shared" si="26" ref="DJ28:EE28">DJ11+DJ13+DJ16+DJ21+DJ24</f>
        <v>0</v>
      </c>
      <c r="DK28" s="8">
        <f t="shared" si="26"/>
        <v>0</v>
      </c>
      <c r="DL28" s="8">
        <f t="shared" si="26"/>
        <v>0</v>
      </c>
      <c r="DM28" s="8">
        <f t="shared" si="26"/>
        <v>0</v>
      </c>
      <c r="DN28" s="8">
        <f t="shared" si="26"/>
        <v>0</v>
      </c>
      <c r="DO28" s="8">
        <f t="shared" si="26"/>
        <v>0</v>
      </c>
      <c r="DP28" s="8">
        <f t="shared" si="26"/>
        <v>0</v>
      </c>
      <c r="DQ28" s="8">
        <f t="shared" si="26"/>
        <v>0</v>
      </c>
      <c r="DR28" s="8">
        <f t="shared" si="26"/>
        <v>0</v>
      </c>
      <c r="DS28" s="8">
        <f t="shared" si="26"/>
        <v>0</v>
      </c>
      <c r="DT28" s="8">
        <f t="shared" si="26"/>
        <v>6</v>
      </c>
      <c r="DU28" s="8">
        <f t="shared" si="26"/>
        <v>0</v>
      </c>
      <c r="DV28" s="8">
        <f t="shared" si="26"/>
        <v>14</v>
      </c>
      <c r="DW28" s="8">
        <f t="shared" si="26"/>
        <v>0</v>
      </c>
      <c r="DX28" s="8">
        <f t="shared" si="26"/>
        <v>13</v>
      </c>
      <c r="DY28" s="8">
        <f t="shared" si="26"/>
        <v>0</v>
      </c>
      <c r="DZ28" s="8">
        <f t="shared" si="26"/>
        <v>1</v>
      </c>
      <c r="EA28" s="8">
        <f t="shared" si="26"/>
        <v>0</v>
      </c>
      <c r="EB28" s="8">
        <f t="shared" si="26"/>
        <v>7</v>
      </c>
      <c r="EC28" s="8">
        <f t="shared" si="26"/>
        <v>0</v>
      </c>
      <c r="ED28" s="20">
        <f t="shared" si="26"/>
        <v>41</v>
      </c>
      <c r="EE28" s="20">
        <f t="shared" si="26"/>
        <v>0</v>
      </c>
      <c r="EF28" s="43"/>
      <c r="EG28" s="30" t="s">
        <v>0</v>
      </c>
      <c r="EH28" s="48"/>
      <c r="EI28" s="48"/>
      <c r="EJ28" s="48">
        <f>EJ13+EJ16+EJ21+EJ24</f>
        <v>0</v>
      </c>
      <c r="EK28" s="48"/>
      <c r="EL28" s="48"/>
      <c r="EM28" s="48"/>
    </row>
    <row r="30" spans="2:85" ht="12.75">
      <c r="B30">
        <f>B9++B10+B12+B14+B15+B17+B18+B19+B20+B22+B23+B25+B26</f>
        <v>7224</v>
      </c>
      <c r="O30">
        <f>O9+O10+O12+O14+O15+O17+O18+O19+O20+O22+O23+O25+O26</f>
        <v>258</v>
      </c>
      <c r="AA30">
        <f>AA9+AA10+AA12+AA14+AA15+AA17+AA18+AA19+AA20+AA22+AA23+AA25+AA26</f>
        <v>358</v>
      </c>
      <c r="CG30">
        <f>CG9+CG10+CG12+CG14+CG15+CG17+CG18+CG19+CG20+CG22+CG23+CG25+CG26</f>
        <v>1205</v>
      </c>
    </row>
    <row r="31" spans="134:141" ht="12.75">
      <c r="ED31">
        <v>7307</v>
      </c>
      <c r="EF31" t="s">
        <v>39</v>
      </c>
      <c r="EK31" t="s">
        <v>40</v>
      </c>
    </row>
    <row r="32" spans="134:141" ht="12.75">
      <c r="ED32">
        <v>134</v>
      </c>
      <c r="EG32" t="s">
        <v>42</v>
      </c>
      <c r="EK32" t="s">
        <v>41</v>
      </c>
    </row>
    <row r="33" spans="134:141" ht="12.75">
      <c r="ED33">
        <v>41</v>
      </c>
      <c r="EF33" t="s">
        <v>45</v>
      </c>
      <c r="EK33" t="s">
        <v>43</v>
      </c>
    </row>
    <row r="34" spans="133:141" ht="12.75">
      <c r="EC34" t="s">
        <v>50</v>
      </c>
      <c r="ED34">
        <v>3457</v>
      </c>
      <c r="EK34" t="s">
        <v>44</v>
      </c>
    </row>
    <row r="35" spans="133:134" ht="12.75">
      <c r="EC35" s="54" t="s">
        <v>51</v>
      </c>
      <c r="ED35">
        <v>3464</v>
      </c>
    </row>
    <row r="36" spans="133:141" ht="12.75">
      <c r="EC36" s="54" t="s">
        <v>52</v>
      </c>
      <c r="ED36">
        <v>379</v>
      </c>
      <c r="EK36" t="s">
        <v>46</v>
      </c>
    </row>
    <row r="37" ht="12.75">
      <c r="EK37" t="s">
        <v>47</v>
      </c>
    </row>
    <row r="38" ht="12.75">
      <c r="EK38" t="s">
        <v>48</v>
      </c>
    </row>
    <row r="39" spans="133:141" ht="12.75">
      <c r="EC39" s="55" t="s">
        <v>54</v>
      </c>
      <c r="ED39" s="55"/>
      <c r="EE39" s="55"/>
      <c r="EF39" s="55"/>
      <c r="EK39" t="s">
        <v>49</v>
      </c>
    </row>
  </sheetData>
  <sheetProtection/>
  <mergeCells count="16">
    <mergeCell ref="EG7:EG8"/>
    <mergeCell ref="DI7:ED7"/>
    <mergeCell ref="B7:B8"/>
    <mergeCell ref="P7:AA7"/>
    <mergeCell ref="BI7:BS7"/>
    <mergeCell ref="BU7:CG7"/>
    <mergeCell ref="CI7:CT7"/>
    <mergeCell ref="A7:A8"/>
    <mergeCell ref="C7:C8"/>
    <mergeCell ref="D7:O7"/>
    <mergeCell ref="CU7:CU8"/>
    <mergeCell ref="CW7:DH7"/>
    <mergeCell ref="AW7:BG7"/>
    <mergeCell ref="AV7:AV8"/>
    <mergeCell ref="AB7:AU7"/>
    <mergeCell ref="BT7:BT8"/>
  </mergeCells>
  <printOptions/>
  <pageMargins left="0.7" right="0.7" top="0.75" bottom="0.75" header="0.3" footer="0.3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Мирасова</dc:creator>
  <cp:keywords/>
  <dc:description/>
  <cp:lastModifiedBy>Админ</cp:lastModifiedBy>
  <cp:lastPrinted>2020-10-12T16:53:17Z</cp:lastPrinted>
  <dcterms:created xsi:type="dcterms:W3CDTF">2005-06-08T01:14:54Z</dcterms:created>
  <dcterms:modified xsi:type="dcterms:W3CDTF">2021-06-19T14:43:12Z</dcterms:modified>
  <cp:category/>
  <cp:version/>
  <cp:contentType/>
  <cp:contentStatus/>
</cp:coreProperties>
</file>