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<sst xmlns="http://schemas.openxmlformats.org/spreadsheetml/2006/main" count="282" uniqueCount="122">
  <si>
    <t>Гимназия</t>
  </si>
  <si>
    <t>СОШ№2</t>
  </si>
  <si>
    <t>СОШ№3</t>
  </si>
  <si>
    <t>СОШ№5</t>
  </si>
  <si>
    <t>СОШ№6</t>
  </si>
  <si>
    <t>СОШ№7</t>
  </si>
  <si>
    <t>СОШ№8</t>
  </si>
  <si>
    <t>СОШ№9</t>
  </si>
  <si>
    <t>СОШ№10</t>
  </si>
  <si>
    <t>СОШ№13</t>
  </si>
  <si>
    <t>СОШ№18</t>
  </si>
  <si>
    <t>СОШ№33</t>
  </si>
  <si>
    <t>Итого</t>
  </si>
  <si>
    <t>Спец.шк.</t>
  </si>
  <si>
    <t xml:space="preserve"> </t>
  </si>
  <si>
    <t>% качества</t>
  </si>
  <si>
    <t>% обученности</t>
  </si>
  <si>
    <t>"5 и 4"</t>
  </si>
  <si>
    <t>"5"</t>
  </si>
  <si>
    <t>Не аттестованы</t>
  </si>
  <si>
    <t>Аттестованы</t>
  </si>
  <si>
    <t>№п\п</t>
  </si>
  <si>
    <t>Не успевают по 1 и более предметам</t>
  </si>
  <si>
    <t>Не успевают по 2 и более предметам</t>
  </si>
  <si>
    <t>Прибыло</t>
  </si>
  <si>
    <t>Выбыло</t>
  </si>
  <si>
    <t>Наименование ОУ</t>
  </si>
  <si>
    <t xml:space="preserve"> 1 ступень</t>
  </si>
  <si>
    <t xml:space="preserve"> 2  ступень</t>
  </si>
  <si>
    <t>СОШ№4</t>
  </si>
  <si>
    <t>Не успевают по 1  предмету</t>
  </si>
  <si>
    <t>1 ч</t>
  </si>
  <si>
    <t xml:space="preserve">Прибыло </t>
  </si>
  <si>
    <t>Аттестовано</t>
  </si>
  <si>
    <t>Неаттестовано</t>
  </si>
  <si>
    <t>"5" и "4"</t>
  </si>
  <si>
    <t>Конец 1 ч.</t>
  </si>
  <si>
    <t xml:space="preserve"> спец шк</t>
  </si>
  <si>
    <t>СОШ №4</t>
  </si>
  <si>
    <t>КРО</t>
  </si>
  <si>
    <t>уч-ся</t>
  </si>
  <si>
    <t>заочка</t>
  </si>
  <si>
    <t>зачка</t>
  </si>
  <si>
    <r>
      <t>%</t>
    </r>
    <r>
      <rPr>
        <sz val="10"/>
        <color indexed="8"/>
        <rFont val="Times New Roman"/>
        <family val="1"/>
      </rPr>
      <t xml:space="preserve"> обученности</t>
    </r>
  </si>
  <si>
    <t>подтверждения</t>
  </si>
  <si>
    <t>Неаттестованные</t>
  </si>
  <si>
    <t>з/о</t>
  </si>
  <si>
    <t>из них КРО</t>
  </si>
  <si>
    <t>з\о</t>
  </si>
  <si>
    <t>СОШ №9</t>
  </si>
  <si>
    <t>из них кол-во уч-ся КРО</t>
  </si>
  <si>
    <t>1 кл., КРО</t>
  </si>
  <si>
    <t>из них кол-во       уч-ся КРО</t>
  </si>
  <si>
    <r>
      <t xml:space="preserve"> </t>
    </r>
    <r>
      <rPr>
        <sz val="14"/>
        <color indexed="8"/>
        <rFont val="Times New Roman"/>
        <family val="1"/>
      </rPr>
      <t xml:space="preserve">Отчет о результатах движения и успеваемости учащихся ОУ Кировского  района 2  четверть </t>
    </r>
  </si>
  <si>
    <t>Кол-во уч-ся  на начало     2 четверти</t>
  </si>
  <si>
    <t>Кол-во уч-ся  на начало 1 четверти</t>
  </si>
  <si>
    <t>Конец 2 ч.</t>
  </si>
  <si>
    <t>Начало   2 четверти</t>
  </si>
  <si>
    <t xml:space="preserve">  Окончание  2 четверти</t>
  </si>
  <si>
    <t>Кол-во уч-ся на начало 2 четверти</t>
  </si>
  <si>
    <t>из них, КРО</t>
  </si>
  <si>
    <t>100</t>
  </si>
  <si>
    <t>с одной "3"</t>
  </si>
  <si>
    <t>0</t>
  </si>
  <si>
    <t>2 ч</t>
  </si>
  <si>
    <t>98,2</t>
  </si>
  <si>
    <t>34,6</t>
  </si>
  <si>
    <t>98,5</t>
  </si>
  <si>
    <r>
      <rPr>
        <sz val="11"/>
        <color indexed="8"/>
        <rFont val="Times New Roman"/>
        <family val="1"/>
      </rPr>
      <t xml:space="preserve">Приложение   к аналитической справке результатах успеваемости и движения 
учащихся  общеобразовательных учреждений
Кировского  муниципального района
за 2 четверть 2017-2018 учебного года
</t>
    </r>
    <r>
      <rPr>
        <sz val="11"/>
        <color theme="1"/>
        <rFont val="Calibri"/>
        <family val="2"/>
      </rPr>
      <t xml:space="preserve">
</t>
    </r>
  </si>
  <si>
    <t>"3"</t>
  </si>
  <si>
    <t>2ч</t>
  </si>
  <si>
    <t>28</t>
  </si>
  <si>
    <t>23</t>
  </si>
  <si>
    <t>3</t>
  </si>
  <si>
    <t>8</t>
  </si>
  <si>
    <t>2</t>
  </si>
  <si>
    <t>34,7</t>
  </si>
  <si>
    <t>44</t>
  </si>
  <si>
    <t>13</t>
  </si>
  <si>
    <t>31</t>
  </si>
  <si>
    <t>98,05</t>
  </si>
  <si>
    <t>52,7</t>
  </si>
  <si>
    <t>99</t>
  </si>
  <si>
    <t>41,1</t>
  </si>
  <si>
    <t>91,1</t>
  </si>
  <si>
    <t>47</t>
  </si>
  <si>
    <t>97,2</t>
  </si>
  <si>
    <t>36,0</t>
  </si>
  <si>
    <t>84</t>
  </si>
  <si>
    <t>40</t>
  </si>
  <si>
    <t>91,9</t>
  </si>
  <si>
    <t>29,1</t>
  </si>
  <si>
    <t>49,3</t>
  </si>
  <si>
    <t>35,85</t>
  </si>
  <si>
    <t>97,3</t>
  </si>
  <si>
    <t>29,68</t>
  </si>
  <si>
    <t>20</t>
  </si>
  <si>
    <t>90,9</t>
  </si>
  <si>
    <t>19</t>
  </si>
  <si>
    <t>91,5</t>
  </si>
  <si>
    <t>46,0</t>
  </si>
  <si>
    <t>35,4</t>
  </si>
  <si>
    <t>55,6</t>
  </si>
  <si>
    <t>92,9</t>
  </si>
  <si>
    <t>36,6</t>
  </si>
  <si>
    <t>50,0</t>
  </si>
  <si>
    <t>96,8</t>
  </si>
  <si>
    <t>43,6</t>
  </si>
  <si>
    <t>95,7</t>
  </si>
  <si>
    <t>94,7</t>
  </si>
  <si>
    <t>39,1</t>
  </si>
  <si>
    <t>56</t>
  </si>
  <si>
    <t>93</t>
  </si>
  <si>
    <t>36</t>
  </si>
  <si>
    <t>95,2</t>
  </si>
  <si>
    <t>29,6</t>
  </si>
  <si>
    <t>99,3</t>
  </si>
  <si>
    <t>41,9</t>
  </si>
  <si>
    <t>965-1 кл</t>
  </si>
  <si>
    <t>13 - неаттес</t>
  </si>
  <si>
    <t>инд. обучение на 01.09.</t>
  </si>
  <si>
    <t xml:space="preserve">инд. обучение на 05.01.20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</si>
</sst>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;[Red]0"/>
    <numFmt numFmtId="178" formatCode="#,##0.0_р_."/>
    <numFmt numFmtId="179" formatCode="#,##0.00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/>
    </xf>
    <xf numFmtId="0" fontId="12" fillId="34" borderId="12" xfId="0" applyNumberFormat="1" applyFont="1" applyFill="1" applyBorder="1" applyAlignment="1">
      <alignment horizontal="center" wrapText="1"/>
    </xf>
    <xf numFmtId="49" fontId="12" fillId="34" borderId="12" xfId="0" applyNumberFormat="1" applyFont="1" applyFill="1" applyBorder="1" applyAlignment="1">
      <alignment horizontal="center" wrapText="1"/>
    </xf>
    <xf numFmtId="0" fontId="13" fillId="34" borderId="13" xfId="0" applyNumberFormat="1" applyFont="1" applyFill="1" applyBorder="1" applyAlignment="1">
      <alignment horizontal="center" wrapText="1"/>
    </xf>
    <xf numFmtId="0" fontId="14" fillId="34" borderId="13" xfId="0" applyNumberFormat="1" applyFont="1" applyFill="1" applyBorder="1" applyAlignment="1">
      <alignment horizontal="center" wrapText="1"/>
    </xf>
    <xf numFmtId="0" fontId="12" fillId="34" borderId="13" xfId="0" applyNumberFormat="1" applyFont="1" applyFill="1" applyBorder="1" applyAlignment="1">
      <alignment horizontal="center" wrapText="1"/>
    </xf>
    <xf numFmtId="0" fontId="12" fillId="34" borderId="14" xfId="0" applyNumberFormat="1" applyFont="1" applyFill="1" applyBorder="1" applyAlignment="1">
      <alignment wrapText="1"/>
    </xf>
    <xf numFmtId="0" fontId="11" fillId="35" borderId="11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1" fillId="36" borderId="10" xfId="0" applyFont="1" applyFill="1" applyBorder="1" applyAlignment="1">
      <alignment horizontal="center" vertical="top" wrapText="1"/>
    </xf>
    <xf numFmtId="0" fontId="11" fillId="37" borderId="10" xfId="0" applyFont="1" applyFill="1" applyBorder="1" applyAlignment="1">
      <alignment horizontal="center" vertical="top" wrapText="1"/>
    </xf>
    <xf numFmtId="0" fontId="11" fillId="36" borderId="10" xfId="0" applyFont="1" applyFill="1" applyBorder="1" applyAlignment="1">
      <alignment horizontal="center"/>
    </xf>
    <xf numFmtId="0" fontId="10" fillId="38" borderId="15" xfId="0" applyFont="1" applyFill="1" applyBorder="1" applyAlignment="1">
      <alignment horizontal="center" vertical="top" wrapText="1"/>
    </xf>
    <xf numFmtId="49" fontId="7" fillId="38" borderId="16" xfId="0" applyNumberFormat="1" applyFont="1" applyFill="1" applyBorder="1" applyAlignment="1">
      <alignment horizontal="center" vertical="top" wrapText="1"/>
    </xf>
    <xf numFmtId="49" fontId="4" fillId="38" borderId="16" xfId="0" applyNumberFormat="1" applyFont="1" applyFill="1" applyBorder="1" applyAlignment="1">
      <alignment horizontal="center" vertical="top" wrapText="1"/>
    </xf>
    <xf numFmtId="0" fontId="10" fillId="38" borderId="14" xfId="0" applyFont="1" applyFill="1" applyBorder="1" applyAlignment="1">
      <alignment horizontal="center" vertical="top" wrapText="1"/>
    </xf>
    <xf numFmtId="49" fontId="7" fillId="38" borderId="14" xfId="0" applyNumberFormat="1" applyFont="1" applyFill="1" applyBorder="1" applyAlignment="1">
      <alignment horizontal="center" vertical="top" wrapText="1"/>
    </xf>
    <xf numFmtId="49" fontId="4" fillId="38" borderId="14" xfId="0" applyNumberFormat="1" applyFont="1" applyFill="1" applyBorder="1" applyAlignment="1">
      <alignment horizontal="center" vertical="top" wrapText="1"/>
    </xf>
    <xf numFmtId="0" fontId="11" fillId="36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wrapText="1"/>
    </xf>
    <xf numFmtId="49" fontId="7" fillId="38" borderId="15" xfId="0" applyNumberFormat="1" applyFont="1" applyFill="1" applyBorder="1" applyAlignment="1">
      <alignment horizontal="center" vertical="top" wrapText="1"/>
    </xf>
    <xf numFmtId="49" fontId="4" fillId="38" borderId="15" xfId="0" applyNumberFormat="1" applyFont="1" applyFill="1" applyBorder="1" applyAlignment="1">
      <alignment horizontal="center" vertical="top" wrapText="1"/>
    </xf>
    <xf numFmtId="0" fontId="15" fillId="38" borderId="10" xfId="0" applyFont="1" applyFill="1" applyBorder="1" applyAlignment="1">
      <alignment horizontal="center" vertical="top" wrapText="1"/>
    </xf>
    <xf numFmtId="0" fontId="5" fillId="38" borderId="10" xfId="0" applyFont="1" applyFill="1" applyBorder="1" applyAlignment="1">
      <alignment horizontal="center" vertical="top" wrapText="1"/>
    </xf>
    <xf numFmtId="1" fontId="5" fillId="38" borderId="10" xfId="0" applyNumberFormat="1" applyFont="1" applyFill="1" applyBorder="1" applyAlignment="1">
      <alignment horizontal="center" vertical="top" wrapText="1"/>
    </xf>
    <xf numFmtId="1" fontId="16" fillId="38" borderId="10" xfId="0" applyNumberFormat="1" applyFont="1" applyFill="1" applyBorder="1" applyAlignment="1">
      <alignment vertical="top" wrapText="1"/>
    </xf>
    <xf numFmtId="49" fontId="5" fillId="38" borderId="10" xfId="0" applyNumberFormat="1" applyFont="1" applyFill="1" applyBorder="1" applyAlignment="1">
      <alignment horizontal="center" vertical="top" wrapText="1"/>
    </xf>
    <xf numFmtId="49" fontId="5" fillId="38" borderId="11" xfId="0" applyNumberFormat="1" applyFont="1" applyFill="1" applyBorder="1" applyAlignment="1">
      <alignment horizontal="center" vertical="top" wrapText="1"/>
    </xf>
    <xf numFmtId="0" fontId="11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top" wrapText="1"/>
    </xf>
    <xf numFmtId="1" fontId="16" fillId="37" borderId="10" xfId="0" applyNumberFormat="1" applyFont="1" applyFill="1" applyBorder="1" applyAlignment="1">
      <alignment/>
    </xf>
    <xf numFmtId="0" fontId="15" fillId="4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41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wrapText="1"/>
    </xf>
    <xf numFmtId="0" fontId="12" fillId="34" borderId="18" xfId="0" applyNumberFormat="1" applyFont="1" applyFill="1" applyBorder="1" applyAlignment="1">
      <alignment horizontal="center" wrapText="1"/>
    </xf>
    <xf numFmtId="1" fontId="12" fillId="34" borderId="18" xfId="0" applyNumberFormat="1" applyFont="1" applyFill="1" applyBorder="1" applyAlignment="1">
      <alignment horizontal="center" wrapText="1"/>
    </xf>
    <xf numFmtId="49" fontId="12" fillId="34" borderId="18" xfId="0" applyNumberFormat="1" applyFont="1" applyFill="1" applyBorder="1" applyAlignment="1">
      <alignment horizontal="center" wrapText="1"/>
    </xf>
    <xf numFmtId="0" fontId="12" fillId="35" borderId="18" xfId="0" applyNumberFormat="1" applyFont="1" applyFill="1" applyBorder="1" applyAlignment="1">
      <alignment horizontal="center" wrapText="1"/>
    </xf>
    <xf numFmtId="0" fontId="15" fillId="40" borderId="10" xfId="0" applyFont="1" applyFill="1" applyBorder="1" applyAlignment="1">
      <alignment horizontal="center" wrapText="1"/>
    </xf>
    <xf numFmtId="0" fontId="17" fillId="40" borderId="10" xfId="0" applyNumberFormat="1" applyFont="1" applyFill="1" applyBorder="1" applyAlignment="1">
      <alignment horizontal="center" wrapText="1"/>
    </xf>
    <xf numFmtId="0" fontId="12" fillId="40" borderId="10" xfId="0" applyNumberFormat="1" applyFont="1" applyFill="1" applyBorder="1" applyAlignment="1">
      <alignment horizontal="center" wrapText="1"/>
    </xf>
    <xf numFmtId="0" fontId="6" fillId="40" borderId="10" xfId="0" applyNumberFormat="1" applyFont="1" applyFill="1" applyBorder="1" applyAlignment="1">
      <alignment horizontal="center" wrapText="1"/>
    </xf>
    <xf numFmtId="1" fontId="12" fillId="40" borderId="10" xfId="0" applyNumberFormat="1" applyFont="1" applyFill="1" applyBorder="1" applyAlignment="1">
      <alignment horizontal="center" wrapText="1"/>
    </xf>
    <xf numFmtId="49" fontId="12" fillId="4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1" fillId="42" borderId="10" xfId="0" applyFont="1" applyFill="1" applyBorder="1" applyAlignment="1">
      <alignment horizontal="center"/>
    </xf>
    <xf numFmtId="0" fontId="11" fillId="43" borderId="10" xfId="0" applyNumberFormat="1" applyFont="1" applyFill="1" applyBorder="1" applyAlignment="1">
      <alignment horizontal="center" vertical="top" wrapText="1"/>
    </xf>
    <xf numFmtId="0" fontId="8" fillId="39" borderId="10" xfId="0" applyNumberFormat="1" applyFont="1" applyFill="1" applyBorder="1" applyAlignment="1">
      <alignment horizontal="center" vertical="top" wrapText="1"/>
    </xf>
    <xf numFmtId="0" fontId="8" fillId="36" borderId="10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44" borderId="10" xfId="0" applyNumberFormat="1" applyFont="1" applyFill="1" applyBorder="1" applyAlignment="1">
      <alignment horizontal="center" vertical="top" wrapText="1"/>
    </xf>
    <xf numFmtId="0" fontId="8" fillId="35" borderId="10" xfId="0" applyNumberFormat="1" applyFont="1" applyFill="1" applyBorder="1" applyAlignment="1">
      <alignment horizontal="center" vertical="top" wrapText="1"/>
    </xf>
    <xf numFmtId="0" fontId="8" fillId="34" borderId="10" xfId="0" applyNumberFormat="1" applyFont="1" applyFill="1" applyBorder="1" applyAlignment="1">
      <alignment horizontal="center" vertical="top" wrapText="1"/>
    </xf>
    <xf numFmtId="0" fontId="11" fillId="39" borderId="10" xfId="0" applyNumberFormat="1" applyFont="1" applyFill="1" applyBorder="1" applyAlignment="1">
      <alignment horizontal="center" vertical="top" wrapText="1"/>
    </xf>
    <xf numFmtId="0" fontId="8" fillId="43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2" fillId="34" borderId="19" xfId="0" applyNumberFormat="1" applyFont="1" applyFill="1" applyBorder="1" applyAlignment="1">
      <alignment horizontal="center" wrapText="1"/>
    </xf>
    <xf numFmtId="0" fontId="9" fillId="34" borderId="12" xfId="0" applyNumberFormat="1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0" fontId="14" fillId="40" borderId="10" xfId="0" applyNumberFormat="1" applyFont="1" applyFill="1" applyBorder="1" applyAlignment="1">
      <alignment horizontal="center" vertical="top" wrapText="1"/>
    </xf>
    <xf numFmtId="0" fontId="11" fillId="40" borderId="10" xfId="0" applyNumberFormat="1" applyFont="1" applyFill="1" applyBorder="1" applyAlignment="1">
      <alignment horizontal="center" vertical="top" wrapText="1"/>
    </xf>
    <xf numFmtId="0" fontId="12" fillId="34" borderId="18" xfId="0" applyFont="1" applyFill="1" applyBorder="1" applyAlignment="1">
      <alignment horizontal="center" wrapText="1"/>
    </xf>
    <xf numFmtId="0" fontId="12" fillId="34" borderId="18" xfId="0" applyNumberFormat="1" applyFont="1" applyFill="1" applyBorder="1" applyAlignment="1">
      <alignment horizontal="center" wrapText="1"/>
    </xf>
    <xf numFmtId="0" fontId="9" fillId="34" borderId="18" xfId="0" applyNumberFormat="1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 vertical="top" wrapText="1"/>
    </xf>
    <xf numFmtId="0" fontId="11" fillId="40" borderId="10" xfId="0" applyFont="1" applyFill="1" applyBorder="1" applyAlignment="1">
      <alignment horizontal="center" vertical="top" wrapText="1"/>
    </xf>
    <xf numFmtId="1" fontId="8" fillId="43" borderId="10" xfId="0" applyNumberFormat="1" applyFont="1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center" vertical="top" wrapText="1"/>
    </xf>
    <xf numFmtId="1" fontId="8" fillId="41" borderId="10" xfId="0" applyNumberFormat="1" applyFont="1" applyFill="1" applyBorder="1" applyAlignment="1">
      <alignment horizontal="center" vertical="top" wrapText="1"/>
    </xf>
    <xf numFmtId="0" fontId="11" fillId="37" borderId="10" xfId="0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 vertical="top" wrapText="1"/>
    </xf>
    <xf numFmtId="0" fontId="8" fillId="41" borderId="10" xfId="0" applyNumberFormat="1" applyFont="1" applyFill="1" applyBorder="1" applyAlignment="1">
      <alignment horizontal="center" vertical="top" wrapText="1"/>
    </xf>
    <xf numFmtId="1" fontId="8" fillId="40" borderId="10" xfId="0" applyNumberFormat="1" applyFont="1" applyFill="1" applyBorder="1" applyAlignment="1">
      <alignment horizontal="center" vertical="top" wrapText="1"/>
    </xf>
    <xf numFmtId="0" fontId="8" fillId="40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1" fontId="11" fillId="43" borderId="10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0" fontId="11" fillId="41" borderId="10" xfId="0" applyNumberFormat="1" applyFont="1" applyFill="1" applyBorder="1" applyAlignment="1">
      <alignment horizontal="center" vertical="top" wrapText="1"/>
    </xf>
    <xf numFmtId="1" fontId="11" fillId="41" borderId="10" xfId="0" applyNumberFormat="1" applyFont="1" applyFill="1" applyBorder="1" applyAlignment="1">
      <alignment horizontal="center" vertical="top"/>
    </xf>
    <xf numFmtId="1" fontId="11" fillId="33" borderId="10" xfId="0" applyNumberFormat="1" applyFont="1" applyFill="1" applyBorder="1" applyAlignment="1">
      <alignment horizontal="center" vertical="top"/>
    </xf>
    <xf numFmtId="0" fontId="11" fillId="41" borderId="10" xfId="0" applyNumberFormat="1" applyFont="1" applyFill="1" applyBorder="1" applyAlignment="1">
      <alignment horizontal="center" vertical="top"/>
    </xf>
    <xf numFmtId="1" fontId="11" fillId="33" borderId="10" xfId="0" applyNumberFormat="1" applyFont="1" applyFill="1" applyBorder="1" applyAlignment="1">
      <alignment horizontal="center" vertical="top" wrapText="1"/>
    </xf>
    <xf numFmtId="0" fontId="11" fillId="37" borderId="10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top" wrapText="1"/>
    </xf>
    <xf numFmtId="1" fontId="12" fillId="40" borderId="10" xfId="0" applyNumberFormat="1" applyFont="1" applyFill="1" applyBorder="1" applyAlignment="1">
      <alignment horizontal="center" vertical="top" wrapText="1"/>
    </xf>
    <xf numFmtId="1" fontId="13" fillId="40" borderId="10" xfId="0" applyNumberFormat="1" applyFont="1" applyFill="1" applyBorder="1" applyAlignment="1">
      <alignment vertical="top" wrapText="1"/>
    </xf>
    <xf numFmtId="1" fontId="12" fillId="40" borderId="10" xfId="0" applyNumberFormat="1" applyFont="1" applyFill="1" applyBorder="1" applyAlignment="1">
      <alignment horizontal="center" vertical="top" wrapText="1"/>
    </xf>
    <xf numFmtId="49" fontId="12" fillId="40" borderId="10" xfId="0" applyNumberFormat="1" applyFont="1" applyFill="1" applyBorder="1" applyAlignment="1">
      <alignment horizontal="center" vertical="top" wrapText="1"/>
    </xf>
    <xf numFmtId="0" fontId="13" fillId="40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40" borderId="10" xfId="0" applyNumberFormat="1" applyFont="1" applyFill="1" applyBorder="1" applyAlignment="1">
      <alignment horizontal="center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0" fontId="11" fillId="39" borderId="11" xfId="0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3" fillId="34" borderId="12" xfId="0" applyNumberFormat="1" applyFont="1" applyFill="1" applyBorder="1" applyAlignment="1">
      <alignment horizontal="center" wrapText="1"/>
    </xf>
    <xf numFmtId="0" fontId="15" fillId="40" borderId="12" xfId="0" applyFont="1" applyFill="1" applyBorder="1" applyAlignment="1">
      <alignment horizontal="center" wrapText="1"/>
    </xf>
    <xf numFmtId="0" fontId="12" fillId="40" borderId="10" xfId="0" applyFont="1" applyFill="1" applyBorder="1" applyAlignment="1">
      <alignment horizontal="center" wrapText="1"/>
    </xf>
    <xf numFmtId="0" fontId="12" fillId="40" borderId="10" xfId="0" applyNumberFormat="1" applyFont="1" applyFill="1" applyBorder="1" applyAlignment="1">
      <alignment horizontal="center" wrapText="1"/>
    </xf>
    <xf numFmtId="0" fontId="13" fillId="40" borderId="10" xfId="0" applyNumberFormat="1" applyFont="1" applyFill="1" applyBorder="1" applyAlignment="1">
      <alignment horizontal="center" wrapText="1"/>
    </xf>
    <xf numFmtId="0" fontId="13" fillId="40" borderId="0" xfId="0" applyNumberFormat="1" applyFont="1" applyFill="1" applyBorder="1" applyAlignment="1">
      <alignment horizontal="center" wrapText="1"/>
    </xf>
    <xf numFmtId="0" fontId="13" fillId="40" borderId="12" xfId="0" applyNumberFormat="1" applyFont="1" applyFill="1" applyBorder="1" applyAlignment="1">
      <alignment horizontal="center" wrapText="1"/>
    </xf>
    <xf numFmtId="0" fontId="14" fillId="40" borderId="12" xfId="0" applyNumberFormat="1" applyFont="1" applyFill="1" applyBorder="1" applyAlignment="1">
      <alignment horizontal="center" wrapText="1"/>
    </xf>
    <xf numFmtId="0" fontId="12" fillId="40" borderId="12" xfId="0" applyNumberFormat="1" applyFont="1" applyFill="1" applyBorder="1" applyAlignment="1">
      <alignment horizontal="center" wrapText="1"/>
    </xf>
    <xf numFmtId="0" fontId="12" fillId="40" borderId="15" xfId="0" applyNumberFormat="1" applyFont="1" applyFill="1" applyBorder="1" applyAlignment="1">
      <alignment horizontal="center" wrapText="1"/>
    </xf>
    <xf numFmtId="49" fontId="12" fillId="40" borderId="15" xfId="0" applyNumberFormat="1" applyFont="1" applyFill="1" applyBorder="1" applyAlignment="1">
      <alignment horizontal="center" wrapText="1"/>
    </xf>
    <xf numFmtId="0" fontId="7" fillId="4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11" fillId="45" borderId="10" xfId="0" applyNumberFormat="1" applyFont="1" applyFill="1" applyBorder="1" applyAlignment="1">
      <alignment horizontal="center"/>
    </xf>
    <xf numFmtId="1" fontId="13" fillId="45" borderId="10" xfId="0" applyNumberFormat="1" applyFont="1" applyFill="1" applyBorder="1" applyAlignment="1">
      <alignment horizontal="center"/>
    </xf>
    <xf numFmtId="1" fontId="12" fillId="45" borderId="10" xfId="0" applyNumberFormat="1" applyFont="1" applyFill="1" applyBorder="1" applyAlignment="1">
      <alignment horizontal="center" vertical="top" wrapText="1"/>
    </xf>
    <xf numFmtId="1" fontId="12" fillId="45" borderId="10" xfId="0" applyNumberFormat="1" applyFont="1" applyFill="1" applyBorder="1" applyAlignment="1">
      <alignment horizontal="center" vertical="top" wrapText="1"/>
    </xf>
    <xf numFmtId="1" fontId="13" fillId="45" borderId="10" xfId="0" applyNumberFormat="1" applyFont="1" applyFill="1" applyBorder="1" applyAlignment="1">
      <alignment vertical="top" wrapText="1"/>
    </xf>
    <xf numFmtId="49" fontId="7" fillId="38" borderId="16" xfId="0" applyNumberFormat="1" applyFont="1" applyFill="1" applyBorder="1" applyAlignment="1">
      <alignment horizontal="center" vertical="top" wrapText="1"/>
    </xf>
    <xf numFmtId="0" fontId="9" fillId="40" borderId="12" xfId="0" applyNumberFormat="1" applyFont="1" applyFill="1" applyBorder="1" applyAlignment="1">
      <alignment horizontal="center" wrapText="1"/>
    </xf>
    <xf numFmtId="0" fontId="9" fillId="44" borderId="10" xfId="0" applyNumberFormat="1" applyFont="1" applyFill="1" applyBorder="1" applyAlignment="1">
      <alignment horizontal="center" vertical="top" wrapText="1"/>
    </xf>
    <xf numFmtId="0" fontId="0" fillId="46" borderId="0" xfId="0" applyFill="1" applyAlignment="1">
      <alignment/>
    </xf>
    <xf numFmtId="1" fontId="8" fillId="46" borderId="10" xfId="0" applyNumberFormat="1" applyFont="1" applyFill="1" applyBorder="1" applyAlignment="1">
      <alignment horizontal="center" vertical="top" wrapText="1"/>
    </xf>
    <xf numFmtId="49" fontId="9" fillId="46" borderId="10" xfId="0" applyNumberFormat="1" applyFont="1" applyFill="1" applyBorder="1" applyAlignment="1">
      <alignment horizontal="center" vertical="top" wrapText="1"/>
    </xf>
    <xf numFmtId="1" fontId="11" fillId="34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7" fillId="38" borderId="15" xfId="0" applyNumberFormat="1" applyFont="1" applyFill="1" applyBorder="1" applyAlignment="1">
      <alignment horizontal="center" vertical="top" wrapText="1"/>
    </xf>
    <xf numFmtId="0" fontId="7" fillId="47" borderId="10" xfId="0" applyFont="1" applyFill="1" applyBorder="1" applyAlignment="1">
      <alignment horizontal="center" vertical="top" wrapText="1"/>
    </xf>
    <xf numFmtId="0" fontId="11" fillId="47" borderId="10" xfId="0" applyFont="1" applyFill="1" applyBorder="1" applyAlignment="1">
      <alignment horizontal="center" vertical="top" wrapText="1"/>
    </xf>
    <xf numFmtId="0" fontId="11" fillId="47" borderId="10" xfId="0" applyNumberFormat="1" applyFont="1" applyFill="1" applyBorder="1" applyAlignment="1">
      <alignment horizontal="center" vertical="top" wrapText="1"/>
    </xf>
    <xf numFmtId="0" fontId="11" fillId="47" borderId="10" xfId="0" applyNumberFormat="1" applyFont="1" applyFill="1" applyBorder="1" applyAlignment="1">
      <alignment horizontal="center" vertical="top" wrapText="1"/>
    </xf>
    <xf numFmtId="0" fontId="8" fillId="47" borderId="10" xfId="0" applyNumberFormat="1" applyFont="1" applyFill="1" applyBorder="1" applyAlignment="1">
      <alignment horizontal="center" vertical="top" wrapText="1"/>
    </xf>
    <xf numFmtId="1" fontId="8" fillId="47" borderId="10" xfId="0" applyNumberFormat="1" applyFont="1" applyFill="1" applyBorder="1" applyAlignment="1">
      <alignment horizontal="center" vertical="top" wrapText="1"/>
    </xf>
    <xf numFmtId="49" fontId="9" fillId="47" borderId="10" xfId="0" applyNumberFormat="1" applyFont="1" applyFill="1" applyBorder="1" applyAlignment="1">
      <alignment horizontal="center" vertical="top" wrapText="1"/>
    </xf>
    <xf numFmtId="0" fontId="8" fillId="47" borderId="10" xfId="0" applyFont="1" applyFill="1" applyBorder="1" applyAlignment="1">
      <alignment horizontal="center"/>
    </xf>
    <xf numFmtId="0" fontId="11" fillId="47" borderId="10" xfId="0" applyFont="1" applyFill="1" applyBorder="1" applyAlignment="1">
      <alignment horizontal="center"/>
    </xf>
    <xf numFmtId="0" fontId="12" fillId="34" borderId="10" xfId="0" applyNumberFormat="1" applyFont="1" applyFill="1" applyBorder="1" applyAlignment="1">
      <alignment horizontal="center" wrapText="1"/>
    </xf>
    <xf numFmtId="0" fontId="7" fillId="48" borderId="10" xfId="0" applyFont="1" applyFill="1" applyBorder="1" applyAlignment="1">
      <alignment horizontal="center" vertical="top" wrapText="1"/>
    </xf>
    <xf numFmtId="0" fontId="11" fillId="48" borderId="10" xfId="0" applyFont="1" applyFill="1" applyBorder="1" applyAlignment="1">
      <alignment horizontal="center" vertical="top" wrapText="1"/>
    </xf>
    <xf numFmtId="0" fontId="4" fillId="48" borderId="10" xfId="0" applyFont="1" applyFill="1" applyBorder="1" applyAlignment="1">
      <alignment horizontal="center" vertical="top" wrapText="1"/>
    </xf>
    <xf numFmtId="0" fontId="8" fillId="48" borderId="10" xfId="0" applyFont="1" applyFill="1" applyBorder="1" applyAlignment="1">
      <alignment horizontal="center" vertical="top" wrapText="1"/>
    </xf>
    <xf numFmtId="0" fontId="7" fillId="49" borderId="10" xfId="0" applyFont="1" applyFill="1" applyBorder="1" applyAlignment="1">
      <alignment horizontal="center" vertical="top" wrapText="1"/>
    </xf>
    <xf numFmtId="0" fontId="4" fillId="49" borderId="10" xfId="0" applyFont="1" applyFill="1" applyBorder="1" applyAlignment="1">
      <alignment horizontal="center" vertical="top" wrapText="1"/>
    </xf>
    <xf numFmtId="0" fontId="8" fillId="49" borderId="10" xfId="0" applyNumberFormat="1" applyFont="1" applyFill="1" applyBorder="1" applyAlignment="1">
      <alignment horizontal="center" vertical="top" wrapText="1"/>
    </xf>
    <xf numFmtId="0" fontId="11" fillId="49" borderId="10" xfId="0" applyNumberFormat="1" applyFont="1" applyFill="1" applyBorder="1" applyAlignment="1">
      <alignment horizontal="center" vertical="top" wrapText="1"/>
    </xf>
    <xf numFmtId="0" fontId="11" fillId="49" borderId="10" xfId="0" applyNumberFormat="1" applyFont="1" applyFill="1" applyBorder="1" applyAlignment="1">
      <alignment horizontal="center" vertical="top" wrapText="1"/>
    </xf>
    <xf numFmtId="0" fontId="0" fillId="48" borderId="0" xfId="0" applyFill="1" applyAlignment="1">
      <alignment/>
    </xf>
    <xf numFmtId="49" fontId="7" fillId="38" borderId="16" xfId="0" applyNumberFormat="1" applyFont="1" applyFill="1" applyBorder="1" applyAlignment="1">
      <alignment vertical="top" wrapText="1"/>
    </xf>
    <xf numFmtId="49" fontId="7" fillId="38" borderId="14" xfId="0" applyNumberFormat="1" applyFont="1" applyFill="1" applyBorder="1" applyAlignment="1">
      <alignment vertical="top" wrapText="1"/>
    </xf>
    <xf numFmtId="49" fontId="7" fillId="38" borderId="16" xfId="0" applyNumberFormat="1" applyFont="1" applyFill="1" applyBorder="1" applyAlignment="1">
      <alignment horizontal="center" vertical="top" wrapText="1"/>
    </xf>
    <xf numFmtId="49" fontId="7" fillId="38" borderId="14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18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49" fontId="7" fillId="38" borderId="16" xfId="0" applyNumberFormat="1" applyFont="1" applyFill="1" applyBorder="1" applyAlignment="1">
      <alignment horizontal="center" vertical="top" wrapText="1"/>
    </xf>
    <xf numFmtId="0" fontId="7" fillId="38" borderId="16" xfId="0" applyFont="1" applyFill="1" applyBorder="1" applyAlignment="1">
      <alignment horizontal="center" vertical="top" wrapText="1"/>
    </xf>
    <xf numFmtId="0" fontId="7" fillId="38" borderId="14" xfId="0" applyFont="1" applyFill="1" applyBorder="1" applyAlignment="1">
      <alignment horizontal="center" vertical="top" wrapText="1"/>
    </xf>
    <xf numFmtId="0" fontId="10" fillId="38" borderId="15" xfId="0" applyFont="1" applyFill="1" applyBorder="1" applyAlignment="1">
      <alignment horizontal="center" vertical="top" wrapText="1"/>
    </xf>
    <xf numFmtId="0" fontId="10" fillId="38" borderId="14" xfId="0" applyFont="1" applyFill="1" applyBorder="1" applyAlignment="1">
      <alignment horizontal="center" vertical="top" wrapText="1"/>
    </xf>
    <xf numFmtId="49" fontId="7" fillId="38" borderId="15" xfId="0" applyNumberFormat="1" applyFont="1" applyFill="1" applyBorder="1" applyAlignment="1">
      <alignment horizontal="center" vertical="top" wrapText="1"/>
    </xf>
    <xf numFmtId="49" fontId="7" fillId="38" borderId="14" xfId="0" applyNumberFormat="1" applyFont="1" applyFill="1" applyBorder="1" applyAlignment="1">
      <alignment horizontal="center" vertical="top" wrapText="1"/>
    </xf>
    <xf numFmtId="49" fontId="7" fillId="38" borderId="15" xfId="0" applyNumberFormat="1" applyFont="1" applyFill="1" applyBorder="1" applyAlignment="1">
      <alignment horizontal="center" vertical="top" wrapText="1"/>
    </xf>
    <xf numFmtId="49" fontId="4" fillId="38" borderId="16" xfId="0" applyNumberFormat="1" applyFont="1" applyFill="1" applyBorder="1" applyAlignment="1">
      <alignment horizontal="center" vertical="top" wrapText="1"/>
    </xf>
    <xf numFmtId="49" fontId="4" fillId="38" borderId="14" xfId="0" applyNumberFormat="1" applyFont="1" applyFill="1" applyBorder="1" applyAlignment="1">
      <alignment horizontal="center" vertical="top" wrapText="1"/>
    </xf>
    <xf numFmtId="49" fontId="12" fillId="34" borderId="21" xfId="0" applyNumberFormat="1" applyFont="1" applyFill="1" applyBorder="1" applyAlignment="1">
      <alignment horizontal="center" wrapText="1"/>
    </xf>
    <xf numFmtId="0" fontId="12" fillId="34" borderId="14" xfId="0" applyNumberFormat="1" applyFont="1" applyFill="1" applyBorder="1" applyAlignment="1">
      <alignment horizontal="center" wrapText="1"/>
    </xf>
    <xf numFmtId="49" fontId="12" fillId="35" borderId="15" xfId="0" applyNumberFormat="1" applyFont="1" applyFill="1" applyBorder="1" applyAlignment="1">
      <alignment horizontal="center" wrapText="1"/>
    </xf>
    <xf numFmtId="49" fontId="12" fillId="35" borderId="14" xfId="0" applyNumberFormat="1" applyFont="1" applyFill="1" applyBorder="1" applyAlignment="1">
      <alignment horizontal="center" wrapText="1"/>
    </xf>
    <xf numFmtId="0" fontId="12" fillId="34" borderId="15" xfId="0" applyNumberFormat="1" applyFont="1" applyFill="1" applyBorder="1" applyAlignment="1">
      <alignment horizontal="center" wrapText="1"/>
    </xf>
    <xf numFmtId="0" fontId="15" fillId="34" borderId="15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 horizontal="center" wrapText="1"/>
    </xf>
    <xf numFmtId="0" fontId="15" fillId="34" borderId="22" xfId="0" applyFont="1" applyFill="1" applyBorder="1" applyAlignment="1">
      <alignment horizontal="center" wrapText="1"/>
    </xf>
    <xf numFmtId="0" fontId="12" fillId="34" borderId="18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1" fillId="39" borderId="24" xfId="0" applyFont="1" applyFill="1" applyBorder="1" applyAlignment="1">
      <alignment horizontal="center" vertical="top" wrapText="1"/>
    </xf>
    <xf numFmtId="0" fontId="0" fillId="39" borderId="25" xfId="0" applyFill="1" applyBorder="1" applyAlignment="1">
      <alignment horizontal="center"/>
    </xf>
    <xf numFmtId="0" fontId="0" fillId="0" borderId="0" xfId="0" applyAlignment="1">
      <alignment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3" fillId="43" borderId="26" xfId="0" applyFont="1" applyFill="1" applyBorder="1" applyAlignment="1">
      <alignment horizontal="center" vertical="top" wrapText="1"/>
    </xf>
    <xf numFmtId="0" fontId="0" fillId="43" borderId="27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0" borderId="28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7" fillId="38" borderId="15" xfId="0" applyNumberFormat="1" applyFont="1" applyFill="1" applyBorder="1" applyAlignment="1">
      <alignment horizontal="center" vertical="top" wrapText="1"/>
    </xf>
    <xf numFmtId="49" fontId="7" fillId="38" borderId="15" xfId="0" applyNumberFormat="1" applyFont="1" applyFill="1" applyBorder="1" applyAlignment="1">
      <alignment vertical="top" wrapText="1"/>
    </xf>
    <xf numFmtId="0" fontId="11" fillId="43" borderId="26" xfId="0" applyFont="1" applyFill="1" applyBorder="1" applyAlignment="1">
      <alignment horizontal="center" vertical="top" wrapText="1"/>
    </xf>
    <xf numFmtId="0" fontId="0" fillId="43" borderId="27" xfId="0" applyFill="1" applyBorder="1" applyAlignment="1">
      <alignment horizontal="center" vertical="top" wrapText="1"/>
    </xf>
    <xf numFmtId="0" fontId="7" fillId="38" borderId="15" xfId="0" applyFont="1" applyFill="1" applyBorder="1" applyAlignment="1">
      <alignment horizontal="center" vertical="top" wrapText="1"/>
    </xf>
    <xf numFmtId="49" fontId="4" fillId="38" borderId="15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2" fillId="45" borderId="18" xfId="0" applyNumberFormat="1" applyFont="1" applyFill="1" applyBorder="1" applyAlignment="1">
      <alignment horizontal="center" vertical="top" wrapText="1"/>
    </xf>
    <xf numFmtId="0" fontId="12" fillId="45" borderId="23" xfId="0" applyNumberFormat="1" applyFont="1" applyFill="1" applyBorder="1" applyAlignment="1">
      <alignment horizontal="center" vertical="top" wrapText="1"/>
    </xf>
    <xf numFmtId="0" fontId="15" fillId="45" borderId="18" xfId="0" applyFont="1" applyFill="1" applyBorder="1" applyAlignment="1">
      <alignment horizontal="center" vertical="top" wrapText="1"/>
    </xf>
    <xf numFmtId="0" fontId="15" fillId="45" borderId="23" xfId="0" applyFont="1" applyFill="1" applyBorder="1" applyAlignment="1">
      <alignment horizontal="center" vertical="top" wrapText="1"/>
    </xf>
    <xf numFmtId="0" fontId="12" fillId="45" borderId="18" xfId="0" applyFont="1" applyFill="1" applyBorder="1" applyAlignment="1">
      <alignment horizontal="center" vertical="top" wrapText="1"/>
    </xf>
    <xf numFmtId="0" fontId="12" fillId="45" borderId="23" xfId="0" applyFont="1" applyFill="1" applyBorder="1" applyAlignment="1">
      <alignment horizontal="center" vertical="top" wrapText="1"/>
    </xf>
    <xf numFmtId="0" fontId="11" fillId="44" borderId="24" xfId="0" applyFont="1" applyFill="1" applyBorder="1" applyAlignment="1">
      <alignment horizontal="center" vertical="top" wrapText="1"/>
    </xf>
    <xf numFmtId="0" fontId="11" fillId="44" borderId="25" xfId="0" applyFont="1" applyFill="1" applyBorder="1" applyAlignment="1">
      <alignment horizontal="center" vertical="top" wrapText="1"/>
    </xf>
    <xf numFmtId="1" fontId="12" fillId="45" borderId="18" xfId="0" applyNumberFormat="1" applyFont="1" applyFill="1" applyBorder="1" applyAlignment="1">
      <alignment horizontal="center" vertical="top" wrapText="1"/>
    </xf>
    <xf numFmtId="0" fontId="0" fillId="45" borderId="23" xfId="0" applyFill="1" applyBorder="1" applyAlignment="1">
      <alignment vertical="top" wrapText="1"/>
    </xf>
    <xf numFmtId="0" fontId="0" fillId="45" borderId="23" xfId="0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" fontId="12" fillId="45" borderId="18" xfId="0" applyNumberFormat="1" applyFont="1" applyFill="1" applyBorder="1" applyAlignment="1">
      <alignment horizontal="center" vertical="top"/>
    </xf>
    <xf numFmtId="0" fontId="0" fillId="45" borderId="23" xfId="0" applyFill="1" applyBorder="1" applyAlignment="1">
      <alignment horizontal="center" vertical="top"/>
    </xf>
    <xf numFmtId="0" fontId="15" fillId="45" borderId="10" xfId="0" applyFont="1" applyFill="1" applyBorder="1" applyAlignment="1">
      <alignment horizontal="center" vertical="top" wrapText="1"/>
    </xf>
    <xf numFmtId="0" fontId="12" fillId="45" borderId="10" xfId="0" applyFont="1" applyFill="1" applyBorder="1" applyAlignment="1">
      <alignment horizontal="center" vertical="top" wrapText="1"/>
    </xf>
    <xf numFmtId="1" fontId="12" fillId="45" borderId="10" xfId="0" applyNumberFormat="1" applyFont="1" applyFill="1" applyBorder="1" applyAlignment="1">
      <alignment horizontal="center" vertical="top" wrapText="1"/>
    </xf>
    <xf numFmtId="0" fontId="12" fillId="5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75" zoomScaleNormal="75" zoomScalePageLayoutView="0" workbookViewId="0" topLeftCell="A4">
      <selection activeCell="C23" sqref="C23"/>
    </sheetView>
  </sheetViews>
  <sheetFormatPr defaultColWidth="9.140625" defaultRowHeight="15"/>
  <cols>
    <col min="1" max="1" width="4.421875" style="0" customWidth="1"/>
    <col min="2" max="3" width="10.421875" style="0" customWidth="1"/>
    <col min="4" max="4" width="9.8515625" style="0" customWidth="1"/>
    <col min="5" max="7" width="10.8515625" style="0" customWidth="1"/>
    <col min="8" max="8" width="9.57421875" style="0" customWidth="1"/>
    <col min="9" max="10" width="10.140625" style="0" customWidth="1"/>
    <col min="11" max="12" width="11.7109375" style="0" customWidth="1"/>
    <col min="13" max="13" width="11.00390625" style="0" customWidth="1"/>
    <col min="14" max="15" width="8.8515625" style="0" customWidth="1"/>
    <col min="17" max="17" width="11.421875" style="0" customWidth="1"/>
    <col min="18" max="18" width="10.8515625" style="0" customWidth="1"/>
    <col min="19" max="19" width="12.421875" style="0" customWidth="1"/>
    <col min="20" max="20" width="10.28125" style="0" customWidth="1"/>
  </cols>
  <sheetData>
    <row r="1" spans="5:20" ht="51" customHeight="1">
      <c r="E1" s="173"/>
      <c r="M1" s="205" t="s">
        <v>68</v>
      </c>
      <c r="N1" s="205"/>
      <c r="O1" s="205"/>
      <c r="P1" s="205"/>
      <c r="Q1" s="205"/>
      <c r="R1" s="205"/>
      <c r="S1" s="205"/>
      <c r="T1" s="205"/>
    </row>
    <row r="2" spans="13:20" ht="24" customHeight="1">
      <c r="M2" s="205"/>
      <c r="N2" s="205"/>
      <c r="O2" s="205"/>
      <c r="P2" s="205"/>
      <c r="Q2" s="205"/>
      <c r="R2" s="205"/>
      <c r="S2" s="205"/>
      <c r="T2" s="205"/>
    </row>
    <row r="3" spans="1:15" ht="3" customHeight="1" hidden="1">
      <c r="A3" s="180" t="s">
        <v>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52"/>
    </row>
    <row r="4" ht="9" customHeight="1"/>
    <row r="5" spans="1:20" ht="18.75">
      <c r="A5" s="179" t="s">
        <v>53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78" t="s">
        <v>14</v>
      </c>
    </row>
    <row r="6" spans="1:20" ht="6" customHeight="1">
      <c r="A6" s="2"/>
      <c r="B6" s="2"/>
      <c r="C6" s="2"/>
      <c r="D6" s="5" t="s">
        <v>14</v>
      </c>
      <c r="E6" s="3" t="s">
        <v>14</v>
      </c>
      <c r="F6" s="3"/>
      <c r="G6" s="3"/>
      <c r="H6" s="3" t="s">
        <v>14</v>
      </c>
      <c r="I6" s="3" t="s">
        <v>14</v>
      </c>
      <c r="J6" s="3"/>
      <c r="K6" s="3" t="s">
        <v>14</v>
      </c>
      <c r="L6" s="3"/>
      <c r="M6" s="4" t="s">
        <v>14</v>
      </c>
      <c r="N6" s="3" t="s">
        <v>14</v>
      </c>
      <c r="O6" s="3"/>
      <c r="P6" s="1"/>
      <c r="Q6" s="1"/>
      <c r="R6" s="1"/>
      <c r="S6" s="1"/>
      <c r="T6" s="178"/>
    </row>
    <row r="7" spans="1:20" ht="18" customHeight="1">
      <c r="A7" s="2"/>
      <c r="B7" s="2"/>
      <c r="C7" s="2"/>
      <c r="D7" s="6"/>
      <c r="E7" s="6"/>
      <c r="F7" s="6"/>
      <c r="G7" s="6"/>
      <c r="H7" s="181" t="s">
        <v>27</v>
      </c>
      <c r="I7" s="182"/>
      <c r="J7" s="182"/>
      <c r="K7" s="182"/>
      <c r="L7" s="182"/>
      <c r="M7" s="182"/>
      <c r="N7" s="3" t="s">
        <v>14</v>
      </c>
      <c r="O7" s="3"/>
      <c r="P7" s="1"/>
      <c r="Q7" s="1"/>
      <c r="R7" s="1"/>
      <c r="S7" s="1"/>
      <c r="T7" s="1" t="s">
        <v>14</v>
      </c>
    </row>
    <row r="8" spans="1:20" ht="60.75" customHeight="1">
      <c r="A8" s="206" t="s">
        <v>21</v>
      </c>
      <c r="B8" s="206" t="s">
        <v>26</v>
      </c>
      <c r="C8" s="208" t="s">
        <v>54</v>
      </c>
      <c r="D8" s="203" t="s">
        <v>50</v>
      </c>
      <c r="E8" s="210" t="s">
        <v>24</v>
      </c>
      <c r="F8" s="211"/>
      <c r="G8" s="212" t="s">
        <v>25</v>
      </c>
      <c r="H8" s="213"/>
      <c r="I8" s="210" t="s">
        <v>36</v>
      </c>
      <c r="J8" s="211"/>
      <c r="K8" s="21" t="s">
        <v>20</v>
      </c>
      <c r="L8" s="214" t="s">
        <v>19</v>
      </c>
      <c r="M8" s="215"/>
      <c r="N8" s="9" t="s">
        <v>18</v>
      </c>
      <c r="O8" s="9" t="s">
        <v>17</v>
      </c>
      <c r="P8" s="9" t="s">
        <v>69</v>
      </c>
      <c r="Q8" s="8" t="s">
        <v>22</v>
      </c>
      <c r="R8" s="8" t="s">
        <v>23</v>
      </c>
      <c r="S8" s="17" t="s">
        <v>43</v>
      </c>
      <c r="T8" s="19" t="s">
        <v>15</v>
      </c>
    </row>
    <row r="9" spans="1:20" ht="35.25" customHeight="1">
      <c r="A9" s="207"/>
      <c r="B9" s="207"/>
      <c r="C9" s="209"/>
      <c r="D9" s="204"/>
      <c r="E9" s="25" t="s">
        <v>40</v>
      </c>
      <c r="F9" s="47" t="s">
        <v>39</v>
      </c>
      <c r="G9" s="25" t="s">
        <v>40</v>
      </c>
      <c r="H9" s="120" t="s">
        <v>60</v>
      </c>
      <c r="I9" s="23" t="s">
        <v>40</v>
      </c>
      <c r="J9" s="24" t="s">
        <v>47</v>
      </c>
      <c r="K9" s="71" t="s">
        <v>64</v>
      </c>
      <c r="L9" s="71" t="s">
        <v>51</v>
      </c>
      <c r="M9" s="71" t="s">
        <v>64</v>
      </c>
      <c r="N9" s="71" t="s">
        <v>70</v>
      </c>
      <c r="O9" s="71" t="s">
        <v>70</v>
      </c>
      <c r="P9" s="71" t="s">
        <v>70</v>
      </c>
      <c r="Q9" s="71" t="s">
        <v>70</v>
      </c>
      <c r="R9" s="71" t="s">
        <v>70</v>
      </c>
      <c r="S9" s="18" t="s">
        <v>31</v>
      </c>
      <c r="T9" s="20" t="s">
        <v>31</v>
      </c>
    </row>
    <row r="10" spans="1:20" ht="15.75">
      <c r="A10" s="21">
        <v>1</v>
      </c>
      <c r="B10" s="164" t="s">
        <v>0</v>
      </c>
      <c r="C10" s="72">
        <v>327</v>
      </c>
      <c r="D10" s="73"/>
      <c r="E10" s="74">
        <v>1</v>
      </c>
      <c r="F10" s="73"/>
      <c r="G10" s="74">
        <v>4</v>
      </c>
      <c r="H10" s="73"/>
      <c r="I10" s="74">
        <v>324</v>
      </c>
      <c r="J10" s="75"/>
      <c r="K10" s="76">
        <v>244</v>
      </c>
      <c r="L10" s="76">
        <v>80</v>
      </c>
      <c r="M10" s="76"/>
      <c r="N10" s="76">
        <v>28</v>
      </c>
      <c r="O10" s="76">
        <v>45</v>
      </c>
      <c r="P10" s="76">
        <v>21</v>
      </c>
      <c r="Q10" s="76"/>
      <c r="R10" s="76">
        <v>4</v>
      </c>
      <c r="S10" s="77">
        <v>98.4</v>
      </c>
      <c r="T10" s="78">
        <v>50.8</v>
      </c>
    </row>
    <row r="11" spans="1:20" ht="15.75">
      <c r="A11" s="168"/>
      <c r="B11" s="168" t="s">
        <v>41</v>
      </c>
      <c r="C11" s="171">
        <v>2</v>
      </c>
      <c r="D11" s="170"/>
      <c r="E11" s="170"/>
      <c r="F11" s="170"/>
      <c r="G11" s="170"/>
      <c r="H11" s="170"/>
      <c r="I11" s="170">
        <v>2</v>
      </c>
      <c r="J11" s="170"/>
      <c r="K11" s="170">
        <v>2</v>
      </c>
      <c r="L11" s="170"/>
      <c r="M11" s="170"/>
      <c r="N11" s="170"/>
      <c r="O11" s="170"/>
      <c r="P11" s="170"/>
      <c r="Q11" s="170"/>
      <c r="R11" s="170"/>
      <c r="S11" s="170"/>
      <c r="T11" s="170"/>
    </row>
    <row r="12" spans="1:20" ht="15.75">
      <c r="A12" s="21">
        <v>2</v>
      </c>
      <c r="B12" s="164" t="s">
        <v>1</v>
      </c>
      <c r="C12" s="72">
        <v>274</v>
      </c>
      <c r="D12" s="79"/>
      <c r="E12" s="74">
        <v>2</v>
      </c>
      <c r="F12" s="73"/>
      <c r="G12" s="74"/>
      <c r="H12" s="73"/>
      <c r="I12" s="74">
        <v>276</v>
      </c>
      <c r="J12" s="75"/>
      <c r="K12" s="76">
        <v>207</v>
      </c>
      <c r="L12" s="76">
        <v>69</v>
      </c>
      <c r="M12" s="76"/>
      <c r="N12" s="76">
        <v>15</v>
      </c>
      <c r="O12" s="76">
        <v>81</v>
      </c>
      <c r="P12" s="76">
        <v>12</v>
      </c>
      <c r="Q12" s="76">
        <v>1</v>
      </c>
      <c r="R12" s="76">
        <v>8</v>
      </c>
      <c r="S12" s="77">
        <v>96.7</v>
      </c>
      <c r="T12" s="78">
        <v>46.3</v>
      </c>
    </row>
    <row r="13" spans="1:20" ht="15.75">
      <c r="A13" s="21">
        <v>3</v>
      </c>
      <c r="B13" s="166" t="s">
        <v>2</v>
      </c>
      <c r="C13" s="80">
        <v>532</v>
      </c>
      <c r="D13" s="73">
        <v>48</v>
      </c>
      <c r="E13" s="74">
        <v>7</v>
      </c>
      <c r="F13" s="73">
        <v>5</v>
      </c>
      <c r="G13" s="74">
        <v>5</v>
      </c>
      <c r="H13" s="73"/>
      <c r="I13" s="74">
        <v>534</v>
      </c>
      <c r="J13" s="75">
        <v>53</v>
      </c>
      <c r="K13" s="76">
        <v>361</v>
      </c>
      <c r="L13" s="76">
        <v>172</v>
      </c>
      <c r="M13" s="121">
        <v>1</v>
      </c>
      <c r="N13" s="76">
        <v>25</v>
      </c>
      <c r="O13" s="76">
        <v>100</v>
      </c>
      <c r="P13" s="76">
        <v>21</v>
      </c>
      <c r="Q13" s="76">
        <v>33</v>
      </c>
      <c r="R13" s="76">
        <v>10</v>
      </c>
      <c r="S13" s="77">
        <v>90.8</v>
      </c>
      <c r="T13" s="78">
        <v>34.6</v>
      </c>
    </row>
    <row r="14" spans="1:20" ht="15.75">
      <c r="A14" s="168"/>
      <c r="B14" s="169" t="s">
        <v>41</v>
      </c>
      <c r="C14" s="170">
        <v>9</v>
      </c>
      <c r="D14" s="170"/>
      <c r="E14" s="170"/>
      <c r="F14" s="170"/>
      <c r="G14" s="170"/>
      <c r="H14" s="170"/>
      <c r="I14" s="170"/>
      <c r="J14" s="170">
        <v>9</v>
      </c>
      <c r="K14" s="170">
        <v>9</v>
      </c>
      <c r="L14" s="170"/>
      <c r="M14" s="170"/>
      <c r="N14" s="170"/>
      <c r="O14" s="170"/>
      <c r="P14" s="170"/>
      <c r="Q14" s="170"/>
      <c r="R14" s="170"/>
      <c r="S14" s="170"/>
      <c r="T14" s="170"/>
    </row>
    <row r="15" spans="1:20" ht="15.75">
      <c r="A15" s="21"/>
      <c r="B15" s="166" t="s">
        <v>38</v>
      </c>
      <c r="C15" s="80">
        <v>470</v>
      </c>
      <c r="D15" s="73">
        <v>11</v>
      </c>
      <c r="E15" s="74">
        <v>2</v>
      </c>
      <c r="F15" s="73"/>
      <c r="G15" s="74">
        <v>5</v>
      </c>
      <c r="H15" s="73"/>
      <c r="I15" s="74">
        <v>467</v>
      </c>
      <c r="J15" s="75"/>
      <c r="K15" s="76">
        <v>324</v>
      </c>
      <c r="L15" s="76">
        <v>143</v>
      </c>
      <c r="M15" s="82"/>
      <c r="N15" s="76">
        <v>32</v>
      </c>
      <c r="O15" s="76">
        <v>143</v>
      </c>
      <c r="P15" s="76">
        <v>18</v>
      </c>
      <c r="Q15" s="76">
        <v>1</v>
      </c>
      <c r="R15" s="76">
        <v>1</v>
      </c>
      <c r="S15" s="77">
        <v>99.4</v>
      </c>
      <c r="T15" s="78">
        <v>54</v>
      </c>
    </row>
    <row r="16" spans="1:20" ht="15" customHeight="1">
      <c r="A16" s="21">
        <v>4</v>
      </c>
      <c r="B16" s="164" t="s">
        <v>3</v>
      </c>
      <c r="C16" s="72">
        <v>490</v>
      </c>
      <c r="D16" s="73">
        <v>35</v>
      </c>
      <c r="E16" s="74">
        <v>2</v>
      </c>
      <c r="F16" s="73"/>
      <c r="G16" s="74">
        <v>6</v>
      </c>
      <c r="H16" s="73"/>
      <c r="I16" s="74">
        <v>486</v>
      </c>
      <c r="J16" s="75">
        <v>35</v>
      </c>
      <c r="K16" s="76">
        <v>356</v>
      </c>
      <c r="L16" s="76">
        <v>130</v>
      </c>
      <c r="M16" s="76"/>
      <c r="N16" s="76">
        <v>12</v>
      </c>
      <c r="O16" s="76">
        <v>128</v>
      </c>
      <c r="P16" s="76">
        <v>12</v>
      </c>
      <c r="Q16" s="76"/>
      <c r="R16" s="76">
        <v>5</v>
      </c>
      <c r="S16" s="77">
        <v>98.53</v>
      </c>
      <c r="T16" s="78">
        <v>41.2</v>
      </c>
    </row>
    <row r="17" spans="1:20" ht="15" customHeight="1">
      <c r="A17" s="50"/>
      <c r="B17" s="134" t="s">
        <v>41</v>
      </c>
      <c r="C17" s="87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</row>
    <row r="18" spans="1:20" ht="15.75">
      <c r="A18" s="21">
        <v>5</v>
      </c>
      <c r="B18" s="164" t="s">
        <v>4</v>
      </c>
      <c r="C18" s="72">
        <v>147</v>
      </c>
      <c r="D18" s="73"/>
      <c r="E18" s="74">
        <v>2</v>
      </c>
      <c r="F18" s="73"/>
      <c r="G18" s="74">
        <v>8</v>
      </c>
      <c r="H18" s="73"/>
      <c r="I18" s="74">
        <v>141</v>
      </c>
      <c r="J18" s="75"/>
      <c r="K18" s="76">
        <v>104</v>
      </c>
      <c r="L18" s="76">
        <v>37</v>
      </c>
      <c r="M18" s="76"/>
      <c r="N18" s="76">
        <v>4</v>
      </c>
      <c r="O18" s="76">
        <v>46</v>
      </c>
      <c r="P18" s="76"/>
      <c r="Q18" s="76"/>
      <c r="R18" s="76"/>
      <c r="S18" s="77">
        <v>100</v>
      </c>
      <c r="T18" s="78">
        <v>48</v>
      </c>
    </row>
    <row r="19" spans="1:20" ht="15" customHeight="1">
      <c r="A19" s="21">
        <v>6</v>
      </c>
      <c r="B19" s="164" t="s">
        <v>5</v>
      </c>
      <c r="C19" s="72">
        <v>139</v>
      </c>
      <c r="D19" s="73">
        <v>11</v>
      </c>
      <c r="E19" s="74">
        <v>4</v>
      </c>
      <c r="F19" s="73"/>
      <c r="G19" s="74">
        <v>1</v>
      </c>
      <c r="H19" s="73"/>
      <c r="I19" s="74">
        <v>142</v>
      </c>
      <c r="J19" s="75">
        <v>11</v>
      </c>
      <c r="K19" s="76">
        <v>83</v>
      </c>
      <c r="L19" s="76">
        <v>35</v>
      </c>
      <c r="M19" s="76">
        <v>2</v>
      </c>
      <c r="N19" s="76">
        <v>11</v>
      </c>
      <c r="O19" s="76">
        <v>37</v>
      </c>
      <c r="P19" s="76">
        <v>2</v>
      </c>
      <c r="Q19" s="76">
        <v>1</v>
      </c>
      <c r="R19" s="76">
        <v>5</v>
      </c>
      <c r="S19" s="77">
        <v>92.2</v>
      </c>
      <c r="T19" s="78">
        <v>43.6</v>
      </c>
    </row>
    <row r="20" spans="1:20" ht="15.75">
      <c r="A20" s="21">
        <v>7</v>
      </c>
      <c r="B20" s="164" t="s">
        <v>6</v>
      </c>
      <c r="C20" s="72">
        <v>185</v>
      </c>
      <c r="D20" s="79">
        <v>18</v>
      </c>
      <c r="E20" s="74">
        <v>3</v>
      </c>
      <c r="F20" s="73"/>
      <c r="G20" s="74">
        <v>4</v>
      </c>
      <c r="H20" s="73"/>
      <c r="I20" s="74">
        <v>184</v>
      </c>
      <c r="J20" s="75">
        <v>18</v>
      </c>
      <c r="K20" s="76">
        <v>137</v>
      </c>
      <c r="L20" s="76">
        <v>47</v>
      </c>
      <c r="M20" s="76"/>
      <c r="N20" s="76">
        <v>8</v>
      </c>
      <c r="O20" s="76">
        <v>42</v>
      </c>
      <c r="P20" s="76">
        <v>4</v>
      </c>
      <c r="Q20" s="76"/>
      <c r="R20" s="76"/>
      <c r="S20" s="77">
        <v>100</v>
      </c>
      <c r="T20" s="78">
        <v>31.4</v>
      </c>
    </row>
    <row r="21" spans="1:20" ht="15.75">
      <c r="A21" s="21">
        <v>8</v>
      </c>
      <c r="B21" s="164" t="s">
        <v>49</v>
      </c>
      <c r="C21" s="72">
        <v>143</v>
      </c>
      <c r="D21" s="79"/>
      <c r="E21" s="74">
        <v>2</v>
      </c>
      <c r="F21" s="73"/>
      <c r="G21" s="74">
        <v>2</v>
      </c>
      <c r="H21" s="73"/>
      <c r="I21" s="74">
        <v>143</v>
      </c>
      <c r="J21" s="75"/>
      <c r="K21" s="76">
        <v>95</v>
      </c>
      <c r="L21" s="76">
        <v>47</v>
      </c>
      <c r="M21" s="76">
        <v>1</v>
      </c>
      <c r="N21" s="76">
        <v>7</v>
      </c>
      <c r="O21" s="76">
        <v>40</v>
      </c>
      <c r="P21" s="76"/>
      <c r="Q21" s="76"/>
      <c r="R21" s="76">
        <v>3</v>
      </c>
      <c r="S21" s="77">
        <v>96.8</v>
      </c>
      <c r="T21" s="78">
        <v>49.5</v>
      </c>
    </row>
    <row r="22" spans="1:20" ht="15.75">
      <c r="A22" s="168"/>
      <c r="B22" s="168" t="s">
        <v>41</v>
      </c>
      <c r="C22" s="171">
        <v>1</v>
      </c>
      <c r="D22" s="172"/>
      <c r="E22" s="170"/>
      <c r="F22" s="170"/>
      <c r="G22" s="170"/>
      <c r="H22" s="170"/>
      <c r="I22" s="170">
        <v>1</v>
      </c>
      <c r="J22" s="170"/>
      <c r="K22" s="170">
        <v>1</v>
      </c>
      <c r="L22" s="170"/>
      <c r="M22" s="170"/>
      <c r="N22" s="170"/>
      <c r="O22" s="170"/>
      <c r="P22" s="170"/>
      <c r="Q22" s="170"/>
      <c r="R22" s="170"/>
      <c r="S22" s="170"/>
      <c r="T22" s="170"/>
    </row>
    <row r="23" spans="1:20" ht="15.75">
      <c r="A23" s="21">
        <v>9</v>
      </c>
      <c r="B23" s="164" t="s">
        <v>8</v>
      </c>
      <c r="C23" s="72">
        <v>81</v>
      </c>
      <c r="D23" s="79"/>
      <c r="E23" s="74">
        <v>1</v>
      </c>
      <c r="F23" s="73"/>
      <c r="G23" s="74"/>
      <c r="H23" s="73"/>
      <c r="I23" s="74">
        <v>82</v>
      </c>
      <c r="J23" s="75"/>
      <c r="K23" s="76">
        <v>67</v>
      </c>
      <c r="L23" s="76">
        <v>15</v>
      </c>
      <c r="M23" s="76"/>
      <c r="N23" s="76">
        <v>4</v>
      </c>
      <c r="O23" s="76">
        <v>33</v>
      </c>
      <c r="P23" s="76">
        <v>5</v>
      </c>
      <c r="Q23" s="76">
        <v>1</v>
      </c>
      <c r="R23" s="76"/>
      <c r="S23" s="77">
        <v>98.8</v>
      </c>
      <c r="T23" s="78">
        <v>45.1</v>
      </c>
    </row>
    <row r="24" spans="1:20" ht="15" customHeight="1">
      <c r="A24" s="21">
        <v>10</v>
      </c>
      <c r="B24" s="164" t="s">
        <v>9</v>
      </c>
      <c r="C24" s="72">
        <v>461</v>
      </c>
      <c r="D24" s="73">
        <v>12</v>
      </c>
      <c r="E24" s="74"/>
      <c r="F24" s="73"/>
      <c r="G24" s="74">
        <v>1</v>
      </c>
      <c r="H24" s="73"/>
      <c r="I24" s="74">
        <v>460</v>
      </c>
      <c r="J24" s="75">
        <v>12</v>
      </c>
      <c r="K24" s="76">
        <v>325</v>
      </c>
      <c r="L24" s="76">
        <v>135</v>
      </c>
      <c r="M24" s="76"/>
      <c r="N24" s="76">
        <v>45</v>
      </c>
      <c r="O24" s="76">
        <v>106</v>
      </c>
      <c r="P24" s="76">
        <v>22</v>
      </c>
      <c r="Q24" s="76"/>
      <c r="R24" s="76">
        <v>5</v>
      </c>
      <c r="S24" s="77">
        <v>96.3</v>
      </c>
      <c r="T24" s="78">
        <v>46.5</v>
      </c>
    </row>
    <row r="25" spans="1:20" ht="15.75">
      <c r="A25" s="21">
        <v>12</v>
      </c>
      <c r="B25" s="164" t="s">
        <v>10</v>
      </c>
      <c r="C25" s="72">
        <v>67</v>
      </c>
      <c r="D25" s="73"/>
      <c r="E25" s="74">
        <v>1</v>
      </c>
      <c r="F25" s="73"/>
      <c r="G25" s="74">
        <v>1</v>
      </c>
      <c r="H25" s="73"/>
      <c r="I25" s="74">
        <v>67</v>
      </c>
      <c r="J25" s="75"/>
      <c r="K25" s="76">
        <v>49</v>
      </c>
      <c r="L25" s="76">
        <v>18</v>
      </c>
      <c r="M25" s="76" t="s">
        <v>14</v>
      </c>
      <c r="N25" s="76">
        <v>2</v>
      </c>
      <c r="O25" s="76">
        <v>18</v>
      </c>
      <c r="P25" s="76">
        <v>2</v>
      </c>
      <c r="Q25" s="76"/>
      <c r="R25" s="76">
        <v>1</v>
      </c>
      <c r="S25" s="77">
        <v>98</v>
      </c>
      <c r="T25" s="78">
        <v>40</v>
      </c>
    </row>
    <row r="26" spans="1:20" ht="15" customHeight="1">
      <c r="A26" s="21">
        <v>13</v>
      </c>
      <c r="B26" s="164" t="s">
        <v>11</v>
      </c>
      <c r="C26" s="72">
        <v>128</v>
      </c>
      <c r="D26" s="73">
        <v>29</v>
      </c>
      <c r="E26" s="74">
        <v>6</v>
      </c>
      <c r="F26" s="73">
        <v>4</v>
      </c>
      <c r="G26" s="74">
        <v>11</v>
      </c>
      <c r="H26" s="73">
        <v>7</v>
      </c>
      <c r="I26" s="74">
        <v>123</v>
      </c>
      <c r="J26" s="75">
        <v>26</v>
      </c>
      <c r="K26" s="76">
        <v>90</v>
      </c>
      <c r="L26" s="76">
        <v>37</v>
      </c>
      <c r="M26" s="76">
        <v>1</v>
      </c>
      <c r="N26" s="76">
        <v>8</v>
      </c>
      <c r="O26" s="76">
        <v>27</v>
      </c>
      <c r="P26" s="76">
        <v>6</v>
      </c>
      <c r="Q26" s="76">
        <v>1</v>
      </c>
      <c r="R26" s="76">
        <v>1</v>
      </c>
      <c r="S26" s="77">
        <v>98.4</v>
      </c>
      <c r="T26" s="78">
        <v>41.2</v>
      </c>
    </row>
    <row r="27" spans="1:20" ht="26.25" customHeight="1">
      <c r="A27" s="198"/>
      <c r="B27" s="200" t="s">
        <v>12</v>
      </c>
      <c r="C27" s="201">
        <f>C10+C12+C13+C15+C16+C18+C19+C20+C21+C23+C24+C25+C26</f>
        <v>3444</v>
      </c>
      <c r="D27" s="83">
        <f aca="true" t="shared" si="0" ref="D27:R27">D10+D12+D13+D15+D16+D18+D19+D20+D21+D23+D24+D25+D26</f>
        <v>164</v>
      </c>
      <c r="E27" s="11">
        <f t="shared" si="0"/>
        <v>33</v>
      </c>
      <c r="F27" s="11">
        <f t="shared" si="0"/>
        <v>9</v>
      </c>
      <c r="G27" s="11">
        <f t="shared" si="0"/>
        <v>48</v>
      </c>
      <c r="H27" s="11">
        <f t="shared" si="0"/>
        <v>7</v>
      </c>
      <c r="I27" s="201">
        <f t="shared" si="0"/>
        <v>3429</v>
      </c>
      <c r="J27" s="84">
        <f t="shared" si="0"/>
        <v>155</v>
      </c>
      <c r="K27" s="201">
        <f t="shared" si="0"/>
        <v>2442</v>
      </c>
      <c r="L27" s="11">
        <f t="shared" si="0"/>
        <v>965</v>
      </c>
      <c r="M27" s="11">
        <v>5</v>
      </c>
      <c r="N27" s="163">
        <f t="shared" si="0"/>
        <v>201</v>
      </c>
      <c r="O27" s="163">
        <f t="shared" si="0"/>
        <v>846</v>
      </c>
      <c r="P27" s="163">
        <f t="shared" si="0"/>
        <v>125</v>
      </c>
      <c r="Q27" s="193">
        <f t="shared" si="0"/>
        <v>38</v>
      </c>
      <c r="R27" s="12">
        <f t="shared" si="0"/>
        <v>43</v>
      </c>
      <c r="S27" s="195" t="s">
        <v>80</v>
      </c>
      <c r="T27" s="197">
        <v>45.05</v>
      </c>
    </row>
    <row r="28" spans="1:20" ht="2.25" customHeight="1" thickBot="1">
      <c r="A28" s="199"/>
      <c r="B28" s="200"/>
      <c r="C28" s="202"/>
      <c r="D28" s="83"/>
      <c r="E28" s="123"/>
      <c r="F28" s="13"/>
      <c r="G28" s="13"/>
      <c r="H28" s="13"/>
      <c r="I28" s="202"/>
      <c r="J28" s="14"/>
      <c r="K28" s="202"/>
      <c r="L28" s="15"/>
      <c r="M28" s="16"/>
      <c r="N28" s="11"/>
      <c r="O28" s="11"/>
      <c r="P28" s="11"/>
      <c r="Q28" s="194"/>
      <c r="R28" s="13"/>
      <c r="S28" s="196"/>
      <c r="T28" s="194"/>
    </row>
    <row r="29" spans="1:20" ht="20.25" customHeight="1" thickBot="1">
      <c r="A29" s="124"/>
      <c r="B29" s="64" t="s">
        <v>41</v>
      </c>
      <c r="C29" s="125">
        <v>12</v>
      </c>
      <c r="D29" s="126"/>
      <c r="E29" s="127"/>
      <c r="F29" s="128"/>
      <c r="G29" s="129"/>
      <c r="H29" s="129"/>
      <c r="I29" s="146">
        <v>3</v>
      </c>
      <c r="J29" s="130">
        <v>9</v>
      </c>
      <c r="K29" s="131">
        <v>12</v>
      </c>
      <c r="L29" s="131"/>
      <c r="M29" s="132">
        <v>1</v>
      </c>
      <c r="N29" s="132"/>
      <c r="O29" s="132"/>
      <c r="P29" s="132"/>
      <c r="Q29" s="132"/>
      <c r="R29" s="129"/>
      <c r="S29" s="133"/>
      <c r="T29" s="132"/>
    </row>
    <row r="30" spans="1:20" ht="15">
      <c r="A30" s="184">
        <v>15</v>
      </c>
      <c r="B30" s="186" t="s">
        <v>13</v>
      </c>
      <c r="C30" s="26">
        <v>28</v>
      </c>
      <c r="D30" s="188"/>
      <c r="E30" s="190"/>
      <c r="F30" s="145"/>
      <c r="G30" s="27"/>
      <c r="H30" s="183"/>
      <c r="I30" s="191" t="s">
        <v>71</v>
      </c>
      <c r="J30" s="28"/>
      <c r="K30" s="176" t="s">
        <v>72</v>
      </c>
      <c r="L30" s="145" t="s">
        <v>73</v>
      </c>
      <c r="M30" s="183"/>
      <c r="N30" s="176"/>
      <c r="O30" s="145" t="s">
        <v>74</v>
      </c>
      <c r="P30" s="176" t="s">
        <v>75</v>
      </c>
      <c r="Q30" s="183"/>
      <c r="R30" s="183"/>
      <c r="S30" s="174" t="s">
        <v>61</v>
      </c>
      <c r="T30" s="176" t="s">
        <v>76</v>
      </c>
    </row>
    <row r="31" spans="1:20" ht="15.75" thickBot="1">
      <c r="A31" s="185"/>
      <c r="B31" s="187"/>
      <c r="C31" s="29"/>
      <c r="D31" s="189"/>
      <c r="E31" s="177"/>
      <c r="F31" s="30"/>
      <c r="G31" s="30"/>
      <c r="H31" s="177"/>
      <c r="I31" s="192"/>
      <c r="J31" s="31"/>
      <c r="K31" s="177"/>
      <c r="L31" s="30"/>
      <c r="M31" s="177"/>
      <c r="N31" s="177"/>
      <c r="O31" s="30"/>
      <c r="P31" s="177"/>
      <c r="Q31" s="177"/>
      <c r="R31" s="177"/>
      <c r="S31" s="175"/>
      <c r="T31" s="177"/>
    </row>
  </sheetData>
  <sheetProtection/>
  <mergeCells count="35">
    <mergeCell ref="D8:D9"/>
    <mergeCell ref="M1:T2"/>
    <mergeCell ref="A3:N3"/>
    <mergeCell ref="A8:A9"/>
    <mergeCell ref="B8:B9"/>
    <mergeCell ref="C8:C9"/>
    <mergeCell ref="E8:F8"/>
    <mergeCell ref="G8:H8"/>
    <mergeCell ref="I8:J8"/>
    <mergeCell ref="L8:M8"/>
    <mergeCell ref="Q27:Q28"/>
    <mergeCell ref="S27:S28"/>
    <mergeCell ref="T27:T28"/>
    <mergeCell ref="A27:A28"/>
    <mergeCell ref="B27:B28"/>
    <mergeCell ref="C27:C28"/>
    <mergeCell ref="I27:I28"/>
    <mergeCell ref="K27:K28"/>
    <mergeCell ref="N30:N31"/>
    <mergeCell ref="A30:A31"/>
    <mergeCell ref="B30:B31"/>
    <mergeCell ref="D30:D31"/>
    <mergeCell ref="E30:E31"/>
    <mergeCell ref="H30:H31"/>
    <mergeCell ref="I30:I31"/>
    <mergeCell ref="S30:S31"/>
    <mergeCell ref="T30:T31"/>
    <mergeCell ref="T5:T6"/>
    <mergeCell ref="A5:S5"/>
    <mergeCell ref="H7:M7"/>
    <mergeCell ref="P30:P31"/>
    <mergeCell ref="Q30:Q31"/>
    <mergeCell ref="R30:R31"/>
    <mergeCell ref="K30:K31"/>
    <mergeCell ref="M30:M31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8"/>
  <sheetViews>
    <sheetView zoomScale="84" zoomScaleNormal="84" zoomScalePageLayoutView="0" workbookViewId="0" topLeftCell="A1">
      <selection activeCell="I7" sqref="I7:I22"/>
    </sheetView>
  </sheetViews>
  <sheetFormatPr defaultColWidth="9.140625" defaultRowHeight="15"/>
  <cols>
    <col min="1" max="1" width="5.140625" style="0" customWidth="1"/>
    <col min="2" max="2" width="11.421875" style="0" customWidth="1"/>
    <col min="3" max="3" width="9.57421875" style="0" customWidth="1"/>
    <col min="4" max="4" width="10.00390625" style="0" customWidth="1"/>
    <col min="5" max="6" width="8.7109375" style="0" customWidth="1"/>
    <col min="7" max="7" width="8.421875" style="0" customWidth="1"/>
    <col min="8" max="8" width="7.8515625" style="0" customWidth="1"/>
    <col min="9" max="9" width="7.57421875" style="0" customWidth="1"/>
    <col min="10" max="10" width="8.57421875" style="0" customWidth="1"/>
    <col min="11" max="11" width="13.00390625" style="0" customWidth="1"/>
    <col min="12" max="12" width="9.421875" style="0" customWidth="1"/>
    <col min="13" max="13" width="9.00390625" style="0" customWidth="1"/>
    <col min="16" max="16" width="11.8515625" style="0" customWidth="1"/>
    <col min="17" max="17" width="12.00390625" style="0" customWidth="1"/>
    <col min="18" max="18" width="10.8515625" style="0" customWidth="1"/>
    <col min="19" max="19" width="11.57421875" style="0" customWidth="1"/>
  </cols>
  <sheetData>
    <row r="1" ht="14.25" customHeight="1"/>
    <row r="2" ht="15" hidden="1"/>
    <row r="3" spans="1:13" ht="21" customHeight="1">
      <c r="A3" s="2"/>
      <c r="B3" s="2"/>
      <c r="C3" s="6"/>
      <c r="D3" s="6"/>
      <c r="E3" s="181" t="s">
        <v>28</v>
      </c>
      <c r="F3" s="182"/>
      <c r="G3" s="182"/>
      <c r="H3" s="182"/>
      <c r="I3" s="3" t="s">
        <v>14</v>
      </c>
      <c r="J3" s="1"/>
      <c r="K3" s="1"/>
      <c r="L3" s="1"/>
      <c r="M3" s="1" t="s">
        <v>14</v>
      </c>
    </row>
    <row r="5" spans="1:19" ht="88.5" customHeight="1">
      <c r="A5" s="206" t="s">
        <v>21</v>
      </c>
      <c r="B5" s="206" t="s">
        <v>26</v>
      </c>
      <c r="C5" s="218" t="s">
        <v>55</v>
      </c>
      <c r="D5" s="203" t="s">
        <v>52</v>
      </c>
      <c r="E5" s="210" t="s">
        <v>24</v>
      </c>
      <c r="F5" s="211"/>
      <c r="G5" s="212" t="s">
        <v>25</v>
      </c>
      <c r="H5" s="213"/>
      <c r="I5" s="210" t="s">
        <v>56</v>
      </c>
      <c r="J5" s="211"/>
      <c r="K5" s="21" t="s">
        <v>20</v>
      </c>
      <c r="L5" s="55" t="s">
        <v>45</v>
      </c>
      <c r="M5" s="9" t="s">
        <v>18</v>
      </c>
      <c r="N5" s="9" t="s">
        <v>17</v>
      </c>
      <c r="O5" s="9" t="s">
        <v>69</v>
      </c>
      <c r="P5" s="8" t="s">
        <v>22</v>
      </c>
      <c r="Q5" s="8" t="s">
        <v>23</v>
      </c>
      <c r="R5" s="17" t="s">
        <v>16</v>
      </c>
      <c r="S5" s="19" t="s">
        <v>15</v>
      </c>
    </row>
    <row r="6" spans="1:19" ht="37.5" customHeight="1">
      <c r="A6" s="207"/>
      <c r="B6" s="207"/>
      <c r="C6" s="219"/>
      <c r="D6" s="204"/>
      <c r="E6" s="32" t="s">
        <v>40</v>
      </c>
      <c r="F6" s="48" t="s">
        <v>39</v>
      </c>
      <c r="G6" s="32" t="s">
        <v>40</v>
      </c>
      <c r="H6" s="49" t="s">
        <v>39</v>
      </c>
      <c r="I6" s="34" t="s">
        <v>40</v>
      </c>
      <c r="J6" s="35" t="s">
        <v>47</v>
      </c>
      <c r="K6" s="33" t="s">
        <v>64</v>
      </c>
      <c r="L6" s="33" t="s">
        <v>64</v>
      </c>
      <c r="M6" s="33" t="s">
        <v>64</v>
      </c>
      <c r="N6" s="33" t="s">
        <v>64</v>
      </c>
      <c r="O6" s="33" t="s">
        <v>64</v>
      </c>
      <c r="P6" s="33" t="s">
        <v>64</v>
      </c>
      <c r="Q6" s="33" t="s">
        <v>64</v>
      </c>
      <c r="R6" s="36" t="s">
        <v>64</v>
      </c>
      <c r="S6" s="37" t="s">
        <v>64</v>
      </c>
    </row>
    <row r="7" spans="1:19" ht="15.75" customHeight="1">
      <c r="A7" s="21">
        <v>1</v>
      </c>
      <c r="B7" s="165" t="s">
        <v>0</v>
      </c>
      <c r="C7" s="72">
        <v>377</v>
      </c>
      <c r="D7" s="73"/>
      <c r="E7" s="74">
        <v>4</v>
      </c>
      <c r="F7" s="73"/>
      <c r="G7" s="74">
        <v>4</v>
      </c>
      <c r="H7" s="73"/>
      <c r="I7" s="74">
        <v>377</v>
      </c>
      <c r="J7" s="75"/>
      <c r="K7" s="76">
        <v>377</v>
      </c>
      <c r="L7" s="76"/>
      <c r="M7" s="76">
        <v>12</v>
      </c>
      <c r="N7" s="76">
        <v>113</v>
      </c>
      <c r="O7" s="76">
        <v>17</v>
      </c>
      <c r="P7" s="76">
        <v>1</v>
      </c>
      <c r="Q7" s="76">
        <v>1</v>
      </c>
      <c r="R7" s="77">
        <v>99.5</v>
      </c>
      <c r="S7" s="78">
        <v>33.2</v>
      </c>
    </row>
    <row r="8" spans="1:19" ht="16.5" customHeight="1">
      <c r="A8" s="21">
        <v>2</v>
      </c>
      <c r="B8" s="165" t="s">
        <v>1</v>
      </c>
      <c r="C8" s="72">
        <v>271</v>
      </c>
      <c r="D8" s="79"/>
      <c r="E8" s="74"/>
      <c r="F8" s="73"/>
      <c r="G8" s="74">
        <v>2</v>
      </c>
      <c r="H8" s="73"/>
      <c r="I8" s="74">
        <v>269</v>
      </c>
      <c r="J8" s="75"/>
      <c r="K8" s="76">
        <v>269</v>
      </c>
      <c r="L8" s="76"/>
      <c r="M8" s="76">
        <v>13</v>
      </c>
      <c r="N8" s="76">
        <v>59</v>
      </c>
      <c r="O8" s="76">
        <v>13</v>
      </c>
      <c r="P8" s="76">
        <v>2</v>
      </c>
      <c r="Q8" s="76"/>
      <c r="R8" s="77">
        <v>99.2</v>
      </c>
      <c r="S8" s="78">
        <v>26.7</v>
      </c>
    </row>
    <row r="9" spans="1:19" ht="16.5" customHeight="1">
      <c r="A9" s="21">
        <v>3</v>
      </c>
      <c r="B9" s="167" t="s">
        <v>2</v>
      </c>
      <c r="C9" s="80">
        <v>434</v>
      </c>
      <c r="D9" s="73"/>
      <c r="E9" s="74">
        <v>5</v>
      </c>
      <c r="F9" s="73"/>
      <c r="G9" s="74">
        <v>6</v>
      </c>
      <c r="H9" s="73"/>
      <c r="I9" s="74">
        <v>433</v>
      </c>
      <c r="J9" s="75"/>
      <c r="K9" s="76">
        <v>432</v>
      </c>
      <c r="L9" s="81">
        <v>1</v>
      </c>
      <c r="M9" s="76">
        <v>13</v>
      </c>
      <c r="N9" s="76">
        <v>87</v>
      </c>
      <c r="O9" s="76">
        <v>35</v>
      </c>
      <c r="P9" s="76">
        <v>27</v>
      </c>
      <c r="Q9" s="76">
        <v>6</v>
      </c>
      <c r="R9" s="77">
        <v>93.5</v>
      </c>
      <c r="S9" s="78">
        <v>23.1</v>
      </c>
    </row>
    <row r="10" spans="1:19" ht="16.5" customHeight="1">
      <c r="A10" s="50"/>
      <c r="B10" s="91" t="s">
        <v>41</v>
      </c>
      <c r="C10" s="85">
        <v>40</v>
      </c>
      <c r="D10" s="85"/>
      <c r="E10" s="85">
        <v>1</v>
      </c>
      <c r="F10" s="85"/>
      <c r="G10" s="85">
        <v>1</v>
      </c>
      <c r="H10" s="85"/>
      <c r="I10" s="85">
        <v>40</v>
      </c>
      <c r="J10" s="85"/>
      <c r="K10" s="85">
        <v>40</v>
      </c>
      <c r="L10" s="86"/>
      <c r="M10" s="85"/>
      <c r="N10" s="85"/>
      <c r="O10" s="85"/>
      <c r="P10" s="85"/>
      <c r="Q10" s="85"/>
      <c r="R10" s="85">
        <v>100</v>
      </c>
      <c r="S10" s="85">
        <v>0</v>
      </c>
    </row>
    <row r="11" spans="1:19" ht="15.75">
      <c r="A11" s="21"/>
      <c r="B11" s="167" t="s">
        <v>38</v>
      </c>
      <c r="C11" s="80">
        <v>449</v>
      </c>
      <c r="D11" s="73"/>
      <c r="E11" s="74">
        <v>1</v>
      </c>
      <c r="F11" s="73"/>
      <c r="G11" s="74">
        <v>1</v>
      </c>
      <c r="H11" s="73"/>
      <c r="I11" s="74">
        <v>449</v>
      </c>
      <c r="J11" s="75"/>
      <c r="K11" s="76">
        <v>449</v>
      </c>
      <c r="L11" s="81"/>
      <c r="M11" s="76">
        <v>27</v>
      </c>
      <c r="N11" s="76">
        <v>117</v>
      </c>
      <c r="O11" s="76">
        <v>22</v>
      </c>
      <c r="P11" s="76"/>
      <c r="Q11" s="76">
        <v>3</v>
      </c>
      <c r="R11" s="77">
        <v>99.3</v>
      </c>
      <c r="S11" s="78">
        <v>32.1</v>
      </c>
    </row>
    <row r="12" spans="1:19" ht="15.75">
      <c r="A12" s="21">
        <v>4</v>
      </c>
      <c r="B12" s="165" t="s">
        <v>3</v>
      </c>
      <c r="C12" s="72">
        <v>458</v>
      </c>
      <c r="D12" s="73">
        <v>40</v>
      </c>
      <c r="E12" s="74">
        <v>2</v>
      </c>
      <c r="F12" s="73">
        <v>1</v>
      </c>
      <c r="G12" s="74">
        <v>4</v>
      </c>
      <c r="H12" s="73">
        <v>1</v>
      </c>
      <c r="I12" s="74">
        <v>456</v>
      </c>
      <c r="J12" s="75">
        <v>40</v>
      </c>
      <c r="K12" s="76">
        <v>456</v>
      </c>
      <c r="L12" s="147"/>
      <c r="M12" s="76">
        <v>11</v>
      </c>
      <c r="N12" s="76">
        <v>82</v>
      </c>
      <c r="O12" s="76">
        <v>12</v>
      </c>
      <c r="P12" s="76">
        <v>4</v>
      </c>
      <c r="Q12" s="76">
        <v>14</v>
      </c>
      <c r="R12" s="77">
        <v>96.1</v>
      </c>
      <c r="S12" s="78">
        <v>20.4</v>
      </c>
    </row>
    <row r="13" spans="1:19" ht="15.75">
      <c r="A13" s="50"/>
      <c r="B13" s="92" t="s">
        <v>42</v>
      </c>
      <c r="C13" s="87">
        <v>5</v>
      </c>
      <c r="D13" s="85"/>
      <c r="E13" s="85"/>
      <c r="F13" s="85"/>
      <c r="G13" s="85"/>
      <c r="H13" s="85"/>
      <c r="I13" s="85">
        <v>5</v>
      </c>
      <c r="J13" s="85"/>
      <c r="K13" s="85"/>
      <c r="L13" s="85">
        <v>5</v>
      </c>
      <c r="M13" s="85"/>
      <c r="N13" s="85"/>
      <c r="O13" s="85"/>
      <c r="P13" s="85"/>
      <c r="Q13" s="85"/>
      <c r="R13" s="85">
        <v>0</v>
      </c>
      <c r="S13" s="85">
        <v>0</v>
      </c>
    </row>
    <row r="14" spans="1:19" ht="15.75">
      <c r="A14" s="21">
        <v>5</v>
      </c>
      <c r="B14" s="165" t="s">
        <v>4</v>
      </c>
      <c r="C14" s="72">
        <v>133</v>
      </c>
      <c r="D14" s="73"/>
      <c r="E14" s="74"/>
      <c r="F14" s="73"/>
      <c r="G14" s="74">
        <v>5</v>
      </c>
      <c r="H14" s="73"/>
      <c r="I14" s="74">
        <v>128</v>
      </c>
      <c r="J14" s="75"/>
      <c r="K14" s="76">
        <v>128</v>
      </c>
      <c r="L14" s="76"/>
      <c r="M14" s="76"/>
      <c r="N14" s="76">
        <v>29</v>
      </c>
      <c r="O14" s="76">
        <v>3</v>
      </c>
      <c r="P14" s="76"/>
      <c r="Q14" s="76"/>
      <c r="R14" s="77">
        <v>100</v>
      </c>
      <c r="S14" s="78">
        <v>23</v>
      </c>
    </row>
    <row r="15" spans="1:19" ht="16.5" customHeight="1">
      <c r="A15" s="21">
        <v>6</v>
      </c>
      <c r="B15" s="165" t="s">
        <v>5</v>
      </c>
      <c r="C15" s="72">
        <v>119</v>
      </c>
      <c r="D15" s="73"/>
      <c r="E15" s="74">
        <v>1</v>
      </c>
      <c r="F15" s="73"/>
      <c r="G15" s="74">
        <v>1</v>
      </c>
      <c r="H15" s="73"/>
      <c r="I15" s="74">
        <v>119</v>
      </c>
      <c r="J15" s="75"/>
      <c r="K15" s="76">
        <v>117</v>
      </c>
      <c r="L15" s="76">
        <v>2</v>
      </c>
      <c r="M15" s="76"/>
      <c r="N15" s="76">
        <v>29</v>
      </c>
      <c r="O15" s="76">
        <v>5</v>
      </c>
      <c r="P15" s="76">
        <v>1</v>
      </c>
      <c r="Q15" s="76">
        <v>8</v>
      </c>
      <c r="R15" s="77">
        <v>91.5</v>
      </c>
      <c r="S15" s="78">
        <v>24.8</v>
      </c>
    </row>
    <row r="16" spans="1:19" ht="15.75">
      <c r="A16" s="21">
        <v>7</v>
      </c>
      <c r="B16" s="165" t="s">
        <v>6</v>
      </c>
      <c r="C16" s="72">
        <v>169</v>
      </c>
      <c r="D16" s="79"/>
      <c r="E16" s="74">
        <v>2</v>
      </c>
      <c r="F16" s="73"/>
      <c r="G16" s="74">
        <v>5</v>
      </c>
      <c r="H16" s="73"/>
      <c r="I16" s="74">
        <v>166</v>
      </c>
      <c r="J16" s="75"/>
      <c r="K16" s="76">
        <v>166</v>
      </c>
      <c r="L16" s="76"/>
      <c r="M16" s="76">
        <v>1</v>
      </c>
      <c r="N16" s="76">
        <v>41</v>
      </c>
      <c r="O16" s="76">
        <v>2</v>
      </c>
      <c r="P16" s="76">
        <v>1</v>
      </c>
      <c r="Q16" s="76">
        <v>1</v>
      </c>
      <c r="R16" s="77">
        <v>91.4</v>
      </c>
      <c r="S16" s="78">
        <v>27.8</v>
      </c>
    </row>
    <row r="17" spans="1:19" ht="15.75">
      <c r="A17" s="21">
        <v>8</v>
      </c>
      <c r="B17" s="165" t="s">
        <v>49</v>
      </c>
      <c r="C17" s="72">
        <v>154</v>
      </c>
      <c r="D17" s="79"/>
      <c r="E17" s="74">
        <v>1</v>
      </c>
      <c r="F17" s="73"/>
      <c r="G17" s="74">
        <v>2</v>
      </c>
      <c r="H17" s="73"/>
      <c r="I17" s="74">
        <v>153</v>
      </c>
      <c r="J17" s="75"/>
      <c r="K17" s="76">
        <v>47</v>
      </c>
      <c r="L17" s="76">
        <v>2</v>
      </c>
      <c r="M17" s="76">
        <v>3</v>
      </c>
      <c r="N17" s="76">
        <v>54</v>
      </c>
      <c r="O17" s="76">
        <v>3</v>
      </c>
      <c r="P17" s="76"/>
      <c r="Q17" s="76">
        <v>7</v>
      </c>
      <c r="R17" s="77">
        <v>95.2</v>
      </c>
      <c r="S17" s="78">
        <v>39</v>
      </c>
    </row>
    <row r="18" spans="1:19" ht="15.75">
      <c r="A18" s="154"/>
      <c r="B18" s="155" t="s">
        <v>41</v>
      </c>
      <c r="C18" s="156">
        <v>1</v>
      </c>
      <c r="D18" s="157"/>
      <c r="E18" s="158"/>
      <c r="F18" s="158"/>
      <c r="G18" s="158"/>
      <c r="H18" s="158"/>
      <c r="I18" s="158">
        <v>1</v>
      </c>
      <c r="J18" s="158"/>
      <c r="K18" s="158"/>
      <c r="L18" s="158">
        <v>1</v>
      </c>
      <c r="M18" s="158"/>
      <c r="N18" s="158"/>
      <c r="O18" s="158"/>
      <c r="P18" s="158"/>
      <c r="Q18" s="158"/>
      <c r="R18" s="158">
        <v>0</v>
      </c>
      <c r="S18" s="158">
        <v>0</v>
      </c>
    </row>
    <row r="19" spans="1:19" ht="15.75">
      <c r="A19" s="21">
        <v>9</v>
      </c>
      <c r="B19" s="165" t="s">
        <v>8</v>
      </c>
      <c r="C19" s="72">
        <v>90</v>
      </c>
      <c r="D19" s="79"/>
      <c r="E19" s="74"/>
      <c r="F19" s="73"/>
      <c r="G19" s="74"/>
      <c r="H19" s="73"/>
      <c r="I19" s="74">
        <v>90</v>
      </c>
      <c r="J19" s="75"/>
      <c r="K19" s="76">
        <v>90</v>
      </c>
      <c r="L19" s="76"/>
      <c r="M19" s="76">
        <v>7</v>
      </c>
      <c r="N19" s="76">
        <v>30</v>
      </c>
      <c r="O19" s="76">
        <v>2</v>
      </c>
      <c r="P19" s="76">
        <v>2</v>
      </c>
      <c r="Q19" s="76">
        <v>3</v>
      </c>
      <c r="R19" s="77">
        <v>94.4</v>
      </c>
      <c r="S19" s="78">
        <v>41.1</v>
      </c>
    </row>
    <row r="20" spans="1:19" ht="16.5" customHeight="1">
      <c r="A20" s="21">
        <v>10</v>
      </c>
      <c r="B20" s="165" t="s">
        <v>9</v>
      </c>
      <c r="C20" s="72">
        <v>427</v>
      </c>
      <c r="D20" s="73">
        <v>18</v>
      </c>
      <c r="E20" s="74">
        <v>4</v>
      </c>
      <c r="F20" s="73">
        <v>1</v>
      </c>
      <c r="G20" s="74">
        <v>3</v>
      </c>
      <c r="H20" s="73"/>
      <c r="I20" s="74">
        <v>428</v>
      </c>
      <c r="J20" s="75">
        <v>19</v>
      </c>
      <c r="K20" s="76">
        <v>425</v>
      </c>
      <c r="L20" s="147">
        <v>3</v>
      </c>
      <c r="M20" s="76">
        <v>28</v>
      </c>
      <c r="N20" s="76">
        <v>106</v>
      </c>
      <c r="O20" s="76">
        <v>40</v>
      </c>
      <c r="P20" s="76">
        <v>10</v>
      </c>
      <c r="Q20" s="76">
        <v>23</v>
      </c>
      <c r="R20" s="77">
        <v>92.3</v>
      </c>
      <c r="S20" s="78">
        <v>31.3</v>
      </c>
    </row>
    <row r="21" spans="1:19" ht="15.75">
      <c r="A21" s="21">
        <v>12</v>
      </c>
      <c r="B21" s="165" t="s">
        <v>10</v>
      </c>
      <c r="C21" s="72">
        <v>95</v>
      </c>
      <c r="D21" s="73"/>
      <c r="E21" s="74">
        <v>3</v>
      </c>
      <c r="F21" s="73"/>
      <c r="G21" s="74">
        <v>1</v>
      </c>
      <c r="H21" s="73"/>
      <c r="I21" s="74">
        <v>97</v>
      </c>
      <c r="J21" s="75"/>
      <c r="K21" s="76">
        <v>97</v>
      </c>
      <c r="L21" s="76"/>
      <c r="M21" s="76">
        <v>5</v>
      </c>
      <c r="N21" s="76">
        <v>24</v>
      </c>
      <c r="O21" s="76">
        <v>2</v>
      </c>
      <c r="P21" s="76">
        <v>8</v>
      </c>
      <c r="Q21" s="76">
        <v>3</v>
      </c>
      <c r="R21" s="77">
        <v>89</v>
      </c>
      <c r="S21" s="78">
        <v>30</v>
      </c>
    </row>
    <row r="22" spans="1:19" ht="15.75">
      <c r="A22" s="21">
        <v>13</v>
      </c>
      <c r="B22" s="165" t="s">
        <v>11</v>
      </c>
      <c r="C22" s="72">
        <v>109</v>
      </c>
      <c r="D22" s="73">
        <v>11</v>
      </c>
      <c r="E22" s="74">
        <v>6</v>
      </c>
      <c r="F22" s="73"/>
      <c r="G22" s="74">
        <v>11</v>
      </c>
      <c r="H22" s="73"/>
      <c r="I22" s="74">
        <v>104</v>
      </c>
      <c r="J22" s="75">
        <v>11</v>
      </c>
      <c r="K22" s="76">
        <v>104</v>
      </c>
      <c r="L22" s="76"/>
      <c r="M22" s="76"/>
      <c r="N22" s="76">
        <v>21</v>
      </c>
      <c r="O22" s="76">
        <v>0</v>
      </c>
      <c r="P22" s="76">
        <v>1</v>
      </c>
      <c r="Q22" s="76">
        <v>8</v>
      </c>
      <c r="R22" s="77">
        <v>91.4</v>
      </c>
      <c r="S22" s="78">
        <v>20.2</v>
      </c>
    </row>
    <row r="23" spans="1:19" ht="15.75">
      <c r="A23" s="38"/>
      <c r="B23" s="59" t="s">
        <v>12</v>
      </c>
      <c r="C23" s="88">
        <f>C7+C8+C9+C11+C12+C14+C15+C16+C17+C19+C20+C21+C22</f>
        <v>3285</v>
      </c>
      <c r="D23" s="89">
        <f aca="true" t="shared" si="0" ref="D23:Q23">D7+D8+D9+D11+D12+D14+D15+D16+D17+D19+D20+D21+D22</f>
        <v>69</v>
      </c>
      <c r="E23" s="60">
        <f t="shared" si="0"/>
        <v>29</v>
      </c>
      <c r="F23" s="60">
        <f t="shared" si="0"/>
        <v>2</v>
      </c>
      <c r="G23" s="60">
        <f t="shared" si="0"/>
        <v>45</v>
      </c>
      <c r="H23" s="60">
        <f t="shared" si="0"/>
        <v>1</v>
      </c>
      <c r="I23" s="90">
        <f t="shared" si="0"/>
        <v>3269</v>
      </c>
      <c r="J23" s="90">
        <f t="shared" si="0"/>
        <v>70</v>
      </c>
      <c r="K23" s="90">
        <f t="shared" si="0"/>
        <v>3157</v>
      </c>
      <c r="L23" s="60">
        <f t="shared" si="0"/>
        <v>8</v>
      </c>
      <c r="M23" s="61">
        <f t="shared" si="0"/>
        <v>120</v>
      </c>
      <c r="N23" s="61">
        <f t="shared" si="0"/>
        <v>792</v>
      </c>
      <c r="O23" s="61">
        <f t="shared" si="0"/>
        <v>156</v>
      </c>
      <c r="P23" s="62">
        <f t="shared" si="0"/>
        <v>57</v>
      </c>
      <c r="Q23" s="62">
        <f t="shared" si="0"/>
        <v>77</v>
      </c>
      <c r="R23" s="63">
        <v>97.34</v>
      </c>
      <c r="S23" s="60">
        <v>28.68</v>
      </c>
    </row>
    <row r="24" spans="1:19" ht="15.75">
      <c r="A24" s="64"/>
      <c r="B24" s="64" t="s">
        <v>48</v>
      </c>
      <c r="C24" s="64">
        <f>C10+C13+C18</f>
        <v>46</v>
      </c>
      <c r="D24" s="65">
        <f aca="true" t="shared" si="1" ref="D24:Q24">D10+D13+D18</f>
        <v>0</v>
      </c>
      <c r="E24" s="66">
        <f t="shared" si="1"/>
        <v>1</v>
      </c>
      <c r="F24" s="66">
        <f t="shared" si="1"/>
        <v>0</v>
      </c>
      <c r="G24" s="66">
        <f t="shared" si="1"/>
        <v>1</v>
      </c>
      <c r="H24" s="66">
        <f t="shared" si="1"/>
        <v>0</v>
      </c>
      <c r="I24" s="67">
        <f t="shared" si="1"/>
        <v>46</v>
      </c>
      <c r="J24" s="67">
        <f t="shared" si="1"/>
        <v>0</v>
      </c>
      <c r="K24" s="66">
        <f t="shared" si="1"/>
        <v>40</v>
      </c>
      <c r="L24" s="66">
        <f t="shared" si="1"/>
        <v>6</v>
      </c>
      <c r="M24" s="68">
        <f t="shared" si="1"/>
        <v>0</v>
      </c>
      <c r="N24" s="68">
        <f t="shared" si="1"/>
        <v>0</v>
      </c>
      <c r="O24" s="68">
        <f t="shared" si="1"/>
        <v>0</v>
      </c>
      <c r="P24" s="69">
        <f t="shared" si="1"/>
        <v>0</v>
      </c>
      <c r="Q24" s="69">
        <f t="shared" si="1"/>
        <v>0</v>
      </c>
      <c r="R24" s="66">
        <v>100</v>
      </c>
      <c r="S24" s="66">
        <v>0</v>
      </c>
    </row>
    <row r="25" spans="1:19" ht="15">
      <c r="A25" s="220">
        <v>15</v>
      </c>
      <c r="B25" s="186" t="s">
        <v>13</v>
      </c>
      <c r="C25" s="26">
        <v>44</v>
      </c>
      <c r="D25" s="188"/>
      <c r="E25" s="216"/>
      <c r="F25" s="39"/>
      <c r="G25" s="39"/>
      <c r="H25" s="216"/>
      <c r="I25" s="221" t="s">
        <v>77</v>
      </c>
      <c r="J25" s="40"/>
      <c r="K25" s="190" t="s">
        <v>77</v>
      </c>
      <c r="L25" s="190"/>
      <c r="M25" s="216"/>
      <c r="N25" s="190" t="s">
        <v>78</v>
      </c>
      <c r="O25" s="153" t="s">
        <v>73</v>
      </c>
      <c r="P25" s="216"/>
      <c r="Q25" s="216"/>
      <c r="R25" s="217" t="s">
        <v>61</v>
      </c>
      <c r="S25" s="190" t="s">
        <v>79</v>
      </c>
    </row>
    <row r="26" spans="1:19" ht="15.75" thickBot="1">
      <c r="A26" s="185"/>
      <c r="B26" s="187"/>
      <c r="C26" s="29"/>
      <c r="D26" s="189"/>
      <c r="E26" s="177"/>
      <c r="F26" s="30"/>
      <c r="G26" s="30"/>
      <c r="H26" s="177"/>
      <c r="I26" s="192"/>
      <c r="J26" s="31"/>
      <c r="K26" s="177"/>
      <c r="L26" s="177"/>
      <c r="M26" s="177"/>
      <c r="N26" s="177"/>
      <c r="O26" s="30"/>
      <c r="P26" s="177"/>
      <c r="Q26" s="177"/>
      <c r="R26" s="175"/>
      <c r="S26" s="177"/>
    </row>
    <row r="28" ht="15">
      <c r="I28" t="s">
        <v>14</v>
      </c>
    </row>
  </sheetData>
  <sheetProtection/>
  <mergeCells count="22">
    <mergeCell ref="E3:H3"/>
    <mergeCell ref="G5:H5"/>
    <mergeCell ref="H25:H26"/>
    <mergeCell ref="I25:I26"/>
    <mergeCell ref="D25:D26"/>
    <mergeCell ref="E25:E26"/>
    <mergeCell ref="I5:J5"/>
    <mergeCell ref="A5:A6"/>
    <mergeCell ref="B5:B6"/>
    <mergeCell ref="C5:C6"/>
    <mergeCell ref="D5:D6"/>
    <mergeCell ref="E5:F5"/>
    <mergeCell ref="M25:M26"/>
    <mergeCell ref="K25:K26"/>
    <mergeCell ref="A25:A26"/>
    <mergeCell ref="B25:B26"/>
    <mergeCell ref="N25:N26"/>
    <mergeCell ref="P25:P26"/>
    <mergeCell ref="Q25:Q26"/>
    <mergeCell ref="R25:R26"/>
    <mergeCell ref="L25:L26"/>
    <mergeCell ref="S25:S26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4"/>
  <sheetViews>
    <sheetView zoomScale="80" zoomScaleNormal="80" zoomScalePageLayoutView="0" workbookViewId="0" topLeftCell="A1">
      <selection activeCell="M6" sqref="M6:M20"/>
    </sheetView>
  </sheetViews>
  <sheetFormatPr defaultColWidth="9.140625" defaultRowHeight="15"/>
  <cols>
    <col min="1" max="1" width="6.57421875" style="0" customWidth="1"/>
    <col min="2" max="2" width="10.7109375" style="0" customWidth="1"/>
    <col min="3" max="3" width="10.421875" style="0" customWidth="1"/>
    <col min="4" max="4" width="9.421875" style="0" customWidth="1"/>
    <col min="5" max="6" width="10.00390625" style="0" customWidth="1"/>
    <col min="7" max="7" width="9.00390625" style="0" customWidth="1"/>
    <col min="8" max="8" width="13.00390625" style="0" customWidth="1"/>
    <col min="9" max="13" width="9.00390625" style="0" customWidth="1"/>
    <col min="14" max="14" width="11.8515625" style="0" customWidth="1"/>
    <col min="15" max="15" width="12.00390625" style="0" customWidth="1"/>
    <col min="16" max="16" width="12.57421875" style="0" customWidth="1"/>
    <col min="17" max="17" width="9.421875" style="0" customWidth="1"/>
  </cols>
  <sheetData>
    <row r="3" spans="1:17" ht="19.5" customHeight="1">
      <c r="A3" s="2"/>
      <c r="B3" s="2"/>
      <c r="C3" s="6"/>
      <c r="D3" s="182"/>
      <c r="E3" s="182"/>
      <c r="F3" s="53"/>
      <c r="G3" s="3" t="s">
        <v>14</v>
      </c>
      <c r="H3" s="3"/>
      <c r="I3" s="1"/>
      <c r="J3" s="1"/>
      <c r="K3" s="1"/>
      <c r="L3" s="1"/>
      <c r="M3" s="1"/>
      <c r="N3" s="1"/>
      <c r="O3" s="1"/>
      <c r="P3" s="1"/>
      <c r="Q3" s="1" t="s">
        <v>14</v>
      </c>
    </row>
    <row r="4" spans="1:17" ht="64.5" customHeight="1">
      <c r="A4" s="206" t="s">
        <v>21</v>
      </c>
      <c r="B4" s="206" t="s">
        <v>26</v>
      </c>
      <c r="C4" s="230" t="s">
        <v>59</v>
      </c>
      <c r="D4" s="222" t="s">
        <v>32</v>
      </c>
      <c r="E4" s="223"/>
      <c r="F4" s="222" t="s">
        <v>25</v>
      </c>
      <c r="G4" s="223"/>
      <c r="H4" s="9" t="s">
        <v>58</v>
      </c>
      <c r="I4" s="9" t="s">
        <v>33</v>
      </c>
      <c r="J4" s="9" t="s">
        <v>34</v>
      </c>
      <c r="K4" s="9" t="s">
        <v>18</v>
      </c>
      <c r="L4" s="9" t="s">
        <v>35</v>
      </c>
      <c r="M4" s="9" t="s">
        <v>69</v>
      </c>
      <c r="N4" s="58" t="s">
        <v>30</v>
      </c>
      <c r="O4" s="58" t="s">
        <v>23</v>
      </c>
      <c r="P4" s="58" t="s">
        <v>16</v>
      </c>
      <c r="Q4" s="57" t="s">
        <v>15</v>
      </c>
    </row>
    <row r="5" spans="1:17" ht="45" customHeight="1">
      <c r="A5" s="207"/>
      <c r="B5" s="207"/>
      <c r="C5" s="231"/>
      <c r="D5" s="10" t="s">
        <v>40</v>
      </c>
      <c r="E5" s="54" t="s">
        <v>39</v>
      </c>
      <c r="F5" s="10" t="s">
        <v>40</v>
      </c>
      <c r="G5" s="54" t="s">
        <v>39</v>
      </c>
      <c r="H5" s="10" t="s">
        <v>40</v>
      </c>
      <c r="I5" s="10"/>
      <c r="J5" s="10"/>
      <c r="K5" s="10"/>
      <c r="L5" s="10"/>
      <c r="M5" s="10"/>
      <c r="N5" s="10" t="s">
        <v>14</v>
      </c>
      <c r="O5" s="10" t="s">
        <v>14</v>
      </c>
      <c r="P5" s="10" t="s">
        <v>14</v>
      </c>
      <c r="Q5" s="10" t="s">
        <v>14</v>
      </c>
    </row>
    <row r="6" spans="1:17" ht="15.75">
      <c r="A6" s="21">
        <v>1</v>
      </c>
      <c r="B6" s="165" t="s">
        <v>0</v>
      </c>
      <c r="C6" s="93">
        <v>56</v>
      </c>
      <c r="D6" s="94"/>
      <c r="E6" s="95"/>
      <c r="F6" s="94">
        <v>1</v>
      </c>
      <c r="G6" s="95"/>
      <c r="H6" s="94">
        <v>55</v>
      </c>
      <c r="I6" s="94">
        <v>55</v>
      </c>
      <c r="J6" s="94"/>
      <c r="K6" s="94">
        <v>6</v>
      </c>
      <c r="L6" s="94">
        <v>23</v>
      </c>
      <c r="M6" s="94">
        <v>2</v>
      </c>
      <c r="N6" s="94"/>
      <c r="O6" s="94">
        <v>1</v>
      </c>
      <c r="P6" s="117" t="s">
        <v>65</v>
      </c>
      <c r="Q6" s="117" t="s">
        <v>81</v>
      </c>
    </row>
    <row r="7" spans="1:17" ht="15.75">
      <c r="A7" s="21">
        <v>2</v>
      </c>
      <c r="B7" s="165" t="s">
        <v>1</v>
      </c>
      <c r="C7" s="93">
        <v>34</v>
      </c>
      <c r="D7" s="94"/>
      <c r="E7" s="95"/>
      <c r="F7" s="94"/>
      <c r="G7" s="95"/>
      <c r="H7" s="94">
        <v>34</v>
      </c>
      <c r="I7" s="94">
        <v>34</v>
      </c>
      <c r="J7" s="94"/>
      <c r="K7" s="94">
        <v>1</v>
      </c>
      <c r="L7" s="94">
        <v>15</v>
      </c>
      <c r="M7" s="94">
        <v>1</v>
      </c>
      <c r="N7" s="94">
        <v>3</v>
      </c>
      <c r="O7" s="94"/>
      <c r="P7" s="117" t="s">
        <v>84</v>
      </c>
      <c r="Q7" s="117" t="s">
        <v>85</v>
      </c>
    </row>
    <row r="8" spans="1:17" ht="15.75">
      <c r="A8" s="21">
        <v>3</v>
      </c>
      <c r="B8" s="165" t="s">
        <v>2</v>
      </c>
      <c r="C8" s="93">
        <v>52</v>
      </c>
      <c r="D8" s="97"/>
      <c r="E8" s="95"/>
      <c r="F8" s="94">
        <v>2</v>
      </c>
      <c r="G8" s="95"/>
      <c r="H8" s="94">
        <v>50</v>
      </c>
      <c r="I8" s="97">
        <v>50</v>
      </c>
      <c r="J8" s="94"/>
      <c r="K8" s="94">
        <v>4</v>
      </c>
      <c r="L8" s="94">
        <v>16</v>
      </c>
      <c r="M8" s="94">
        <v>1</v>
      </c>
      <c r="N8" s="94"/>
      <c r="O8" s="94">
        <v>8</v>
      </c>
      <c r="P8" s="117" t="s">
        <v>88</v>
      </c>
      <c r="Q8" s="117" t="s">
        <v>89</v>
      </c>
    </row>
    <row r="9" spans="1:17" ht="15.75">
      <c r="A9" s="50"/>
      <c r="B9" s="91" t="s">
        <v>41</v>
      </c>
      <c r="C9" s="99">
        <v>14</v>
      </c>
      <c r="D9" s="99">
        <v>1</v>
      </c>
      <c r="E9" s="99"/>
      <c r="F9" s="99">
        <v>2</v>
      </c>
      <c r="G9" s="99"/>
      <c r="H9" s="99">
        <v>13</v>
      </c>
      <c r="I9" s="99">
        <v>13</v>
      </c>
      <c r="J9" s="99"/>
      <c r="K9" s="99"/>
      <c r="L9" s="99"/>
      <c r="M9" s="99"/>
      <c r="N9" s="99"/>
      <c r="O9" s="99"/>
      <c r="P9" s="118" t="s">
        <v>63</v>
      </c>
      <c r="Q9" s="118" t="s">
        <v>63</v>
      </c>
    </row>
    <row r="10" spans="1:23" ht="15.75">
      <c r="A10" s="22"/>
      <c r="B10" s="167" t="s">
        <v>29</v>
      </c>
      <c r="C10" s="93">
        <v>66</v>
      </c>
      <c r="D10" s="149">
        <v>1</v>
      </c>
      <c r="E10" s="95"/>
      <c r="F10" s="149"/>
      <c r="G10" s="95"/>
      <c r="H10" s="149">
        <v>67</v>
      </c>
      <c r="I10" s="149">
        <v>67</v>
      </c>
      <c r="J10" s="149"/>
      <c r="K10" s="149">
        <v>4</v>
      </c>
      <c r="L10" s="149">
        <v>29</v>
      </c>
      <c r="M10" s="149">
        <v>5</v>
      </c>
      <c r="N10" s="149"/>
      <c r="O10" s="149">
        <v>1</v>
      </c>
      <c r="P10" s="150" t="s">
        <v>67</v>
      </c>
      <c r="Q10" s="150" t="s">
        <v>92</v>
      </c>
      <c r="W10" s="148"/>
    </row>
    <row r="11" spans="1:17" ht="15.75">
      <c r="A11" s="21">
        <v>4</v>
      </c>
      <c r="B11" s="165" t="s">
        <v>3</v>
      </c>
      <c r="C11" s="93">
        <v>54</v>
      </c>
      <c r="D11" s="97"/>
      <c r="E11" s="95"/>
      <c r="F11" s="94">
        <v>1</v>
      </c>
      <c r="G11" s="95"/>
      <c r="H11" s="94">
        <v>53</v>
      </c>
      <c r="I11" s="97">
        <v>53</v>
      </c>
      <c r="J11" s="94"/>
      <c r="K11" s="94"/>
      <c r="L11" s="94">
        <v>19</v>
      </c>
      <c r="M11" s="94"/>
      <c r="N11" s="94"/>
      <c r="O11" s="94"/>
      <c r="P11" s="117" t="s">
        <v>61</v>
      </c>
      <c r="Q11" s="117" t="s">
        <v>93</v>
      </c>
    </row>
    <row r="12" spans="1:17" ht="15.75">
      <c r="A12" s="50"/>
      <c r="B12" s="92" t="s">
        <v>41</v>
      </c>
      <c r="C12" s="99"/>
      <c r="D12" s="85">
        <v>1</v>
      </c>
      <c r="E12" s="99"/>
      <c r="F12" s="99"/>
      <c r="G12" s="99"/>
      <c r="H12" s="99"/>
      <c r="I12" s="85"/>
      <c r="J12" s="99"/>
      <c r="K12" s="99"/>
      <c r="L12" s="99"/>
      <c r="M12" s="99"/>
      <c r="N12" s="99"/>
      <c r="O12" s="99"/>
      <c r="P12" s="118"/>
      <c r="Q12" s="118"/>
    </row>
    <row r="13" spans="1:17" ht="15.75">
      <c r="A13" s="21">
        <v>5</v>
      </c>
      <c r="B13" s="165" t="s">
        <v>4</v>
      </c>
      <c r="C13" s="93">
        <v>20</v>
      </c>
      <c r="D13" s="94"/>
      <c r="E13" s="95"/>
      <c r="F13" s="94">
        <v>1</v>
      </c>
      <c r="G13" s="95"/>
      <c r="H13" s="94">
        <v>19</v>
      </c>
      <c r="I13" s="94">
        <v>19</v>
      </c>
      <c r="J13" s="94"/>
      <c r="K13" s="94"/>
      <c r="L13" s="94">
        <v>8</v>
      </c>
      <c r="M13" s="94"/>
      <c r="N13" s="94"/>
      <c r="O13" s="94"/>
      <c r="P13" s="117" t="s">
        <v>61</v>
      </c>
      <c r="Q13" s="117" t="s">
        <v>96</v>
      </c>
    </row>
    <row r="14" spans="1:17" ht="15.75">
      <c r="A14" s="21">
        <v>6</v>
      </c>
      <c r="B14" s="165" t="s">
        <v>5</v>
      </c>
      <c r="C14" s="93">
        <v>21</v>
      </c>
      <c r="D14" s="97"/>
      <c r="E14" s="95"/>
      <c r="F14" s="94"/>
      <c r="G14" s="95"/>
      <c r="H14" s="94">
        <v>21</v>
      </c>
      <c r="I14" s="97">
        <v>21</v>
      </c>
      <c r="J14" s="94"/>
      <c r="K14" s="94">
        <v>1</v>
      </c>
      <c r="L14" s="94">
        <v>3</v>
      </c>
      <c r="M14" s="94">
        <v>2</v>
      </c>
      <c r="N14" s="94"/>
      <c r="O14" s="94">
        <v>2</v>
      </c>
      <c r="P14" s="117" t="s">
        <v>97</v>
      </c>
      <c r="Q14" s="117" t="s">
        <v>98</v>
      </c>
    </row>
    <row r="15" spans="1:17" ht="15.75">
      <c r="A15" s="21">
        <v>7</v>
      </c>
      <c r="B15" s="165" t="s">
        <v>6</v>
      </c>
      <c r="C15" s="93">
        <v>14</v>
      </c>
      <c r="D15" s="97"/>
      <c r="E15" s="95"/>
      <c r="F15" s="94"/>
      <c r="G15" s="95"/>
      <c r="H15" s="94">
        <v>14</v>
      </c>
      <c r="I15" s="94">
        <v>14</v>
      </c>
      <c r="J15" s="94"/>
      <c r="K15" s="94"/>
      <c r="L15" s="94">
        <v>6</v>
      </c>
      <c r="M15" s="94">
        <v>1</v>
      </c>
      <c r="N15" s="94"/>
      <c r="O15" s="94"/>
      <c r="P15" s="117" t="s">
        <v>61</v>
      </c>
      <c r="Q15" s="117" t="s">
        <v>100</v>
      </c>
    </row>
    <row r="16" spans="1:17" ht="15.75">
      <c r="A16" s="21">
        <v>8</v>
      </c>
      <c r="B16" s="165" t="s">
        <v>7</v>
      </c>
      <c r="C16" s="93">
        <v>9</v>
      </c>
      <c r="D16" s="94"/>
      <c r="E16" s="95"/>
      <c r="F16" s="94"/>
      <c r="G16" s="95"/>
      <c r="H16" s="94">
        <v>9</v>
      </c>
      <c r="I16" s="94">
        <v>9</v>
      </c>
      <c r="J16" s="94"/>
      <c r="K16" s="94"/>
      <c r="L16" s="94">
        <v>5</v>
      </c>
      <c r="M16" s="94">
        <v>2</v>
      </c>
      <c r="N16" s="94"/>
      <c r="O16" s="94"/>
      <c r="P16" s="117" t="s">
        <v>61</v>
      </c>
      <c r="Q16" s="117" t="s">
        <v>102</v>
      </c>
    </row>
    <row r="17" spans="1:17" ht="15" customHeight="1">
      <c r="A17" s="21">
        <v>9</v>
      </c>
      <c r="B17" s="165" t="s">
        <v>8</v>
      </c>
      <c r="C17" s="93">
        <v>16</v>
      </c>
      <c r="D17" s="94"/>
      <c r="E17" s="95"/>
      <c r="F17" s="94"/>
      <c r="G17" s="95"/>
      <c r="H17" s="94">
        <v>16</v>
      </c>
      <c r="I17" s="94">
        <v>16</v>
      </c>
      <c r="J17" s="94"/>
      <c r="K17" s="94"/>
      <c r="L17" s="94">
        <v>8</v>
      </c>
      <c r="M17" s="94">
        <v>3</v>
      </c>
      <c r="N17" s="94"/>
      <c r="O17" s="94"/>
      <c r="P17" s="117" t="s">
        <v>61</v>
      </c>
      <c r="Q17" s="117" t="s">
        <v>105</v>
      </c>
    </row>
    <row r="18" spans="1:17" ht="19.5" customHeight="1">
      <c r="A18" s="21">
        <v>10</v>
      </c>
      <c r="B18" s="165" t="s">
        <v>9</v>
      </c>
      <c r="C18" s="93">
        <v>70</v>
      </c>
      <c r="D18" s="97"/>
      <c r="E18" s="95"/>
      <c r="F18" s="94"/>
      <c r="G18" s="95"/>
      <c r="H18" s="94">
        <v>70</v>
      </c>
      <c r="I18" s="97">
        <v>70</v>
      </c>
      <c r="J18" s="94"/>
      <c r="K18" s="94">
        <v>6</v>
      </c>
      <c r="L18" s="94">
        <v>22</v>
      </c>
      <c r="M18" s="94">
        <v>7</v>
      </c>
      <c r="N18" s="94"/>
      <c r="O18" s="94">
        <v>3</v>
      </c>
      <c r="P18" s="117" t="s">
        <v>108</v>
      </c>
      <c r="Q18" s="117" t="s">
        <v>89</v>
      </c>
    </row>
    <row r="19" spans="1:17" ht="16.5" customHeight="1">
      <c r="A19" s="21">
        <v>12</v>
      </c>
      <c r="B19" s="167" t="s">
        <v>10</v>
      </c>
      <c r="C19" s="93">
        <v>18</v>
      </c>
      <c r="D19" s="94"/>
      <c r="E19" s="95"/>
      <c r="F19" s="94"/>
      <c r="G19" s="95"/>
      <c r="H19" s="94">
        <v>18</v>
      </c>
      <c r="I19" s="94">
        <v>18</v>
      </c>
      <c r="J19" s="94"/>
      <c r="K19" s="94">
        <v>1</v>
      </c>
      <c r="L19" s="94">
        <v>9</v>
      </c>
      <c r="M19" s="94">
        <v>2</v>
      </c>
      <c r="N19" s="94"/>
      <c r="O19" s="94"/>
      <c r="P19" s="117" t="s">
        <v>61</v>
      </c>
      <c r="Q19" s="117" t="s">
        <v>111</v>
      </c>
    </row>
    <row r="20" spans="1:17" ht="20.25" customHeight="1">
      <c r="A20" s="21">
        <v>13</v>
      </c>
      <c r="B20" s="70" t="s">
        <v>11</v>
      </c>
      <c r="C20" s="103">
        <v>0</v>
      </c>
      <c r="D20" s="104"/>
      <c r="E20" s="106"/>
      <c r="F20" s="107"/>
      <c r="G20" s="106"/>
      <c r="H20" s="107">
        <v>0</v>
      </c>
      <c r="I20" s="109"/>
      <c r="J20" s="109"/>
      <c r="K20" s="109"/>
      <c r="L20" s="109"/>
      <c r="M20" s="109"/>
      <c r="N20" s="109"/>
      <c r="O20" s="109"/>
      <c r="P20" s="119" t="s">
        <v>63</v>
      </c>
      <c r="Q20" s="119" t="s">
        <v>63</v>
      </c>
    </row>
    <row r="21" spans="1:17" ht="22.5" customHeight="1">
      <c r="A21" s="226"/>
      <c r="B21" s="228" t="s">
        <v>12</v>
      </c>
      <c r="C21" s="142">
        <f>C6+C7+C8+C10+C11+C13+C14+C15+C16+C17+C18+C19+C20</f>
        <v>430</v>
      </c>
      <c r="D21" s="143">
        <f aca="true" t="shared" si="0" ref="D21:O21">D6+D7+D8+D10+D11+D13+D14+D15+D16+D17+D18+D19+D20</f>
        <v>1</v>
      </c>
      <c r="E21" s="143">
        <f t="shared" si="0"/>
        <v>0</v>
      </c>
      <c r="F21" s="143">
        <f t="shared" si="0"/>
        <v>5</v>
      </c>
      <c r="G21" s="143">
        <f t="shared" si="0"/>
        <v>0</v>
      </c>
      <c r="H21" s="142">
        <f t="shared" si="0"/>
        <v>426</v>
      </c>
      <c r="I21" s="142">
        <f t="shared" si="0"/>
        <v>426</v>
      </c>
      <c r="J21" s="143">
        <f t="shared" si="0"/>
        <v>0</v>
      </c>
      <c r="K21" s="142">
        <f t="shared" si="0"/>
        <v>23</v>
      </c>
      <c r="L21" s="142">
        <f t="shared" si="0"/>
        <v>163</v>
      </c>
      <c r="M21" s="142">
        <f t="shared" si="0"/>
        <v>26</v>
      </c>
      <c r="N21" s="143">
        <f t="shared" si="0"/>
        <v>3</v>
      </c>
      <c r="O21" s="143">
        <f t="shared" si="0"/>
        <v>15</v>
      </c>
      <c r="P21" s="224">
        <v>97.5</v>
      </c>
      <c r="Q21" s="224">
        <v>56.81</v>
      </c>
    </row>
    <row r="22" spans="1:17" ht="5.25" customHeight="1" hidden="1">
      <c r="A22" s="227"/>
      <c r="B22" s="229"/>
      <c r="C22" s="142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4"/>
      <c r="P22" s="225"/>
      <c r="Q22" s="225"/>
    </row>
    <row r="23" spans="1:17" ht="15" customHeight="1">
      <c r="A23" s="52"/>
      <c r="B23" s="111" t="s">
        <v>46</v>
      </c>
      <c r="C23" s="112">
        <f>C9+C12</f>
        <v>14</v>
      </c>
      <c r="D23" s="114">
        <f aca="true" t="shared" si="1" ref="D23:O23">D9+D12</f>
        <v>2</v>
      </c>
      <c r="E23" s="114">
        <f t="shared" si="1"/>
        <v>0</v>
      </c>
      <c r="F23" s="114">
        <f t="shared" si="1"/>
        <v>2</v>
      </c>
      <c r="G23" s="114">
        <f t="shared" si="1"/>
        <v>0</v>
      </c>
      <c r="H23" s="114">
        <f t="shared" si="1"/>
        <v>13</v>
      </c>
      <c r="I23" s="114">
        <f t="shared" si="1"/>
        <v>13</v>
      </c>
      <c r="J23" s="114">
        <f t="shared" si="1"/>
        <v>0</v>
      </c>
      <c r="K23" s="114">
        <f t="shared" si="1"/>
        <v>0</v>
      </c>
      <c r="L23" s="114">
        <f t="shared" si="1"/>
        <v>0</v>
      </c>
      <c r="M23" s="114">
        <f t="shared" si="1"/>
        <v>0</v>
      </c>
      <c r="N23" s="114">
        <f t="shared" si="1"/>
        <v>0</v>
      </c>
      <c r="O23" s="113">
        <f t="shared" si="1"/>
        <v>0</v>
      </c>
      <c r="P23" s="115" t="s">
        <v>61</v>
      </c>
      <c r="Q23" s="115" t="s">
        <v>63</v>
      </c>
    </row>
    <row r="24" spans="1:17" ht="15.75" customHeight="1">
      <c r="A24" s="41"/>
      <c r="B24" s="42" t="s">
        <v>37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  <c r="P24" s="45"/>
      <c r="Q24" s="45"/>
    </row>
  </sheetData>
  <sheetProtection/>
  <mergeCells count="10">
    <mergeCell ref="D3:E3"/>
    <mergeCell ref="F4:G4"/>
    <mergeCell ref="Q21:Q22"/>
    <mergeCell ref="P21:P22"/>
    <mergeCell ref="A21:A22"/>
    <mergeCell ref="B21:B22"/>
    <mergeCell ref="D4:E4"/>
    <mergeCell ref="C4:C5"/>
    <mergeCell ref="B4:B5"/>
    <mergeCell ref="A4:A5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="80" zoomScaleNormal="80" zoomScalePageLayoutView="0" workbookViewId="0" topLeftCell="A1">
      <selection activeCell="R19" sqref="R19:S20"/>
    </sheetView>
  </sheetViews>
  <sheetFormatPr defaultColWidth="9.140625" defaultRowHeight="15"/>
  <cols>
    <col min="2" max="2" width="15.7109375" style="0" customWidth="1"/>
    <col min="16" max="16" width="11.140625" style="0" customWidth="1"/>
    <col min="17" max="17" width="10.421875" style="0" customWidth="1"/>
    <col min="20" max="21" width="10.28125" style="0" customWidth="1"/>
  </cols>
  <sheetData>
    <row r="1" spans="1:22" ht="90">
      <c r="A1" s="206" t="s">
        <v>21</v>
      </c>
      <c r="B1" s="206" t="s">
        <v>26</v>
      </c>
      <c r="C1" s="222" t="s">
        <v>57</v>
      </c>
      <c r="D1" s="235"/>
      <c r="E1" s="236" t="s">
        <v>32</v>
      </c>
      <c r="F1" s="211"/>
      <c r="G1" s="236" t="s">
        <v>25</v>
      </c>
      <c r="H1" s="211"/>
      <c r="I1" s="222" t="s">
        <v>58</v>
      </c>
      <c r="J1" s="215"/>
      <c r="K1" s="9" t="s">
        <v>33</v>
      </c>
      <c r="L1" s="9" t="s">
        <v>34</v>
      </c>
      <c r="M1" s="9" t="s">
        <v>18</v>
      </c>
      <c r="N1" s="9" t="s">
        <v>35</v>
      </c>
      <c r="O1" s="9" t="s">
        <v>62</v>
      </c>
      <c r="P1" s="58" t="s">
        <v>30</v>
      </c>
      <c r="Q1" s="58" t="s">
        <v>23</v>
      </c>
      <c r="R1" s="58" t="s">
        <v>16</v>
      </c>
      <c r="S1" s="58" t="s">
        <v>15</v>
      </c>
      <c r="T1" s="122" t="s">
        <v>120</v>
      </c>
      <c r="U1" s="122" t="s">
        <v>121</v>
      </c>
      <c r="V1" s="57" t="s">
        <v>44</v>
      </c>
    </row>
    <row r="2" spans="1:22" ht="15.75">
      <c r="A2" s="207"/>
      <c r="B2" s="207"/>
      <c r="C2" s="135"/>
      <c r="D2" s="136"/>
      <c r="E2" s="135"/>
      <c r="F2" s="135"/>
      <c r="G2" s="135"/>
      <c r="H2" s="135"/>
      <c r="I2" s="135"/>
      <c r="J2" s="136"/>
      <c r="K2" s="135"/>
      <c r="L2" s="135"/>
      <c r="M2" s="135"/>
      <c r="N2" s="135"/>
      <c r="O2" s="135"/>
      <c r="P2" s="135"/>
      <c r="Q2" s="135"/>
      <c r="R2" s="135"/>
      <c r="S2" s="137"/>
      <c r="T2" s="138"/>
      <c r="U2" s="139" t="s">
        <v>14</v>
      </c>
      <c r="V2" s="139"/>
    </row>
    <row r="3" spans="1:22" ht="15.75">
      <c r="A3" s="21">
        <v>1</v>
      </c>
      <c r="B3" s="165" t="s">
        <v>0</v>
      </c>
      <c r="C3" s="94">
        <v>760</v>
      </c>
      <c r="D3" s="95"/>
      <c r="E3" s="94">
        <v>5</v>
      </c>
      <c r="F3" s="95"/>
      <c r="G3" s="94">
        <v>9</v>
      </c>
      <c r="H3" s="95"/>
      <c r="I3" s="94">
        <v>756</v>
      </c>
      <c r="J3" s="95"/>
      <c r="K3" s="94">
        <v>676</v>
      </c>
      <c r="L3" s="94">
        <v>80</v>
      </c>
      <c r="M3" s="94">
        <v>46</v>
      </c>
      <c r="N3" s="94">
        <v>232</v>
      </c>
      <c r="O3" s="94">
        <v>40</v>
      </c>
      <c r="P3" s="94">
        <v>6</v>
      </c>
      <c r="Q3" s="94">
        <v>5</v>
      </c>
      <c r="R3" s="117" t="s">
        <v>82</v>
      </c>
      <c r="S3" s="117" t="s">
        <v>83</v>
      </c>
      <c r="T3" s="96">
        <v>8</v>
      </c>
      <c r="U3" s="96">
        <v>6</v>
      </c>
      <c r="V3" s="7"/>
    </row>
    <row r="4" spans="1:22" ht="15.75">
      <c r="A4" s="21">
        <v>2</v>
      </c>
      <c r="B4" s="165" t="s">
        <v>1</v>
      </c>
      <c r="C4" s="94">
        <v>579</v>
      </c>
      <c r="D4" s="95"/>
      <c r="E4" s="94">
        <v>2</v>
      </c>
      <c r="F4" s="95"/>
      <c r="G4" s="94">
        <v>2</v>
      </c>
      <c r="H4" s="95"/>
      <c r="I4" s="94">
        <v>579</v>
      </c>
      <c r="J4" s="95"/>
      <c r="K4" s="94">
        <v>510</v>
      </c>
      <c r="L4" s="94">
        <v>69</v>
      </c>
      <c r="M4" s="94">
        <v>29</v>
      </c>
      <c r="N4" s="94">
        <v>155</v>
      </c>
      <c r="O4" s="94">
        <v>26</v>
      </c>
      <c r="P4" s="94">
        <v>6</v>
      </c>
      <c r="Q4" s="94">
        <v>8</v>
      </c>
      <c r="R4" s="117" t="s">
        <v>86</v>
      </c>
      <c r="S4" s="117" t="s">
        <v>87</v>
      </c>
      <c r="T4" s="96">
        <v>11</v>
      </c>
      <c r="U4" s="96">
        <v>10</v>
      </c>
      <c r="V4" s="7"/>
    </row>
    <row r="5" spans="1:22" ht="15.75">
      <c r="A5" s="21">
        <v>3</v>
      </c>
      <c r="B5" s="165" t="s">
        <v>2</v>
      </c>
      <c r="C5" s="97">
        <v>1018</v>
      </c>
      <c r="D5" s="98">
        <v>48</v>
      </c>
      <c r="E5" s="97">
        <v>15</v>
      </c>
      <c r="F5" s="95">
        <v>5</v>
      </c>
      <c r="G5" s="94">
        <v>13</v>
      </c>
      <c r="H5" s="95"/>
      <c r="I5" s="94">
        <v>1017</v>
      </c>
      <c r="J5" s="98">
        <v>53</v>
      </c>
      <c r="K5" s="97">
        <v>843</v>
      </c>
      <c r="L5" s="94">
        <v>174</v>
      </c>
      <c r="M5" s="94">
        <v>42</v>
      </c>
      <c r="N5" s="94">
        <v>203</v>
      </c>
      <c r="O5" s="94">
        <v>57</v>
      </c>
      <c r="P5" s="94">
        <v>16</v>
      </c>
      <c r="Q5" s="94">
        <v>52</v>
      </c>
      <c r="R5" s="117" t="s">
        <v>90</v>
      </c>
      <c r="S5" s="117" t="s">
        <v>91</v>
      </c>
      <c r="T5" s="96">
        <v>16</v>
      </c>
      <c r="U5" s="96">
        <v>16</v>
      </c>
      <c r="V5" s="7"/>
    </row>
    <row r="6" spans="1:22" ht="15.75">
      <c r="A6" s="50"/>
      <c r="B6" s="91" t="s">
        <v>41</v>
      </c>
      <c r="C6" s="99">
        <v>63</v>
      </c>
      <c r="D6" s="99"/>
      <c r="E6" s="99">
        <v>2</v>
      </c>
      <c r="F6" s="99"/>
      <c r="G6" s="99">
        <v>3</v>
      </c>
      <c r="H6" s="99"/>
      <c r="I6" s="99">
        <v>62</v>
      </c>
      <c r="J6" s="99"/>
      <c r="K6" s="99">
        <v>62</v>
      </c>
      <c r="L6" s="99"/>
      <c r="M6" s="99"/>
      <c r="N6" s="99"/>
      <c r="O6" s="99"/>
      <c r="P6" s="99"/>
      <c r="Q6" s="99"/>
      <c r="R6" s="118"/>
      <c r="S6" s="118"/>
      <c r="T6" s="100"/>
      <c r="U6" s="100"/>
      <c r="V6" s="7"/>
    </row>
    <row r="7" spans="1:22" ht="15.75">
      <c r="A7" s="22"/>
      <c r="B7" s="167" t="s">
        <v>29</v>
      </c>
      <c r="C7" s="149">
        <v>985</v>
      </c>
      <c r="D7" s="95">
        <v>11</v>
      </c>
      <c r="E7" s="149">
        <v>4</v>
      </c>
      <c r="F7" s="95"/>
      <c r="G7" s="149">
        <v>6</v>
      </c>
      <c r="H7" s="95"/>
      <c r="I7" s="149">
        <v>983</v>
      </c>
      <c r="J7" s="95"/>
      <c r="K7" s="149">
        <v>840</v>
      </c>
      <c r="L7" s="149">
        <v>143</v>
      </c>
      <c r="M7" s="149">
        <v>63</v>
      </c>
      <c r="N7" s="149">
        <v>289</v>
      </c>
      <c r="O7" s="149">
        <v>45</v>
      </c>
      <c r="P7" s="149">
        <v>1</v>
      </c>
      <c r="Q7" s="149">
        <v>5</v>
      </c>
      <c r="R7" s="150" t="s">
        <v>116</v>
      </c>
      <c r="S7" s="150" t="s">
        <v>117</v>
      </c>
      <c r="T7" s="101">
        <v>18</v>
      </c>
      <c r="U7" s="101">
        <v>18</v>
      </c>
      <c r="V7" s="7"/>
    </row>
    <row r="8" spans="1:22" ht="15.75">
      <c r="A8" s="21">
        <v>4</v>
      </c>
      <c r="B8" s="165" t="s">
        <v>3</v>
      </c>
      <c r="C8" s="97">
        <v>1002</v>
      </c>
      <c r="D8" s="98">
        <v>75</v>
      </c>
      <c r="E8" s="97">
        <v>4</v>
      </c>
      <c r="F8" s="95">
        <v>1</v>
      </c>
      <c r="G8" s="94">
        <v>11</v>
      </c>
      <c r="H8" s="95">
        <v>1</v>
      </c>
      <c r="I8" s="94">
        <v>995</v>
      </c>
      <c r="J8" s="98">
        <v>75</v>
      </c>
      <c r="K8" s="97">
        <v>865</v>
      </c>
      <c r="L8" s="94">
        <v>130</v>
      </c>
      <c r="M8" s="94">
        <v>23</v>
      </c>
      <c r="N8" s="94">
        <v>229</v>
      </c>
      <c r="O8" s="94">
        <v>24</v>
      </c>
      <c r="P8" s="94">
        <v>4</v>
      </c>
      <c r="Q8" s="94">
        <v>19</v>
      </c>
      <c r="R8" s="117" t="s">
        <v>94</v>
      </c>
      <c r="S8" s="117" t="s">
        <v>95</v>
      </c>
      <c r="T8" s="96">
        <v>9</v>
      </c>
      <c r="U8" s="96">
        <v>8</v>
      </c>
      <c r="V8" s="7"/>
    </row>
    <row r="9" spans="1:22" ht="15.75">
      <c r="A9" s="50"/>
      <c r="B9" s="92" t="s">
        <v>41</v>
      </c>
      <c r="C9" s="85">
        <v>5</v>
      </c>
      <c r="D9" s="85" t="s">
        <v>14</v>
      </c>
      <c r="E9" s="85"/>
      <c r="F9" s="99"/>
      <c r="G9" s="99"/>
      <c r="H9" s="99"/>
      <c r="I9" s="99">
        <v>5</v>
      </c>
      <c r="J9" s="85"/>
      <c r="K9" s="85"/>
      <c r="L9" s="99">
        <v>5</v>
      </c>
      <c r="M9" s="99"/>
      <c r="N9" s="99"/>
      <c r="O9" s="99"/>
      <c r="P9" s="99"/>
      <c r="Q9" s="99"/>
      <c r="R9" s="118"/>
      <c r="S9" s="118"/>
      <c r="T9" s="102"/>
      <c r="U9" s="102"/>
      <c r="V9" s="7"/>
    </row>
    <row r="10" spans="1:22" ht="15.75">
      <c r="A10" s="21">
        <v>5</v>
      </c>
      <c r="B10" s="165" t="s">
        <v>4</v>
      </c>
      <c r="C10" s="94">
        <v>300</v>
      </c>
      <c r="D10" s="95"/>
      <c r="E10" s="94">
        <v>2</v>
      </c>
      <c r="F10" s="95"/>
      <c r="G10" s="94">
        <v>14</v>
      </c>
      <c r="H10" s="95"/>
      <c r="I10" s="94">
        <v>288</v>
      </c>
      <c r="J10" s="95"/>
      <c r="K10" s="94">
        <v>251</v>
      </c>
      <c r="L10" s="94">
        <v>37</v>
      </c>
      <c r="M10" s="94">
        <v>4</v>
      </c>
      <c r="N10" s="94">
        <v>83</v>
      </c>
      <c r="O10" s="94">
        <v>3</v>
      </c>
      <c r="P10" s="94"/>
      <c r="Q10" s="94"/>
      <c r="R10" s="117" t="s">
        <v>61</v>
      </c>
      <c r="S10" s="117" t="s">
        <v>76</v>
      </c>
      <c r="T10" s="96">
        <v>4</v>
      </c>
      <c r="U10" s="96">
        <v>3</v>
      </c>
      <c r="V10" s="7"/>
    </row>
    <row r="11" spans="1:22" ht="15.75">
      <c r="A11" s="21">
        <v>6</v>
      </c>
      <c r="B11" s="165" t="s">
        <v>5</v>
      </c>
      <c r="C11" s="97">
        <v>282</v>
      </c>
      <c r="D11" s="98">
        <v>11</v>
      </c>
      <c r="E11" s="97">
        <v>5</v>
      </c>
      <c r="F11" s="95"/>
      <c r="G11" s="94">
        <v>2</v>
      </c>
      <c r="H11" s="95"/>
      <c r="I11" s="94">
        <v>282</v>
      </c>
      <c r="J11" s="98">
        <v>11</v>
      </c>
      <c r="K11" s="97">
        <v>243</v>
      </c>
      <c r="L11" s="94">
        <v>39</v>
      </c>
      <c r="M11" s="94">
        <v>12</v>
      </c>
      <c r="N11" s="94">
        <v>69</v>
      </c>
      <c r="O11" s="94">
        <v>9</v>
      </c>
      <c r="P11" s="94">
        <v>2</v>
      </c>
      <c r="Q11" s="94">
        <v>15</v>
      </c>
      <c r="R11" s="117" t="s">
        <v>99</v>
      </c>
      <c r="S11" s="117" t="s">
        <v>91</v>
      </c>
      <c r="T11" s="101">
        <v>8</v>
      </c>
      <c r="U11" s="101">
        <v>8</v>
      </c>
      <c r="V11" s="7"/>
    </row>
    <row r="12" spans="1:22" ht="15.75">
      <c r="A12" s="21">
        <v>7</v>
      </c>
      <c r="B12" s="165" t="s">
        <v>6</v>
      </c>
      <c r="C12" s="97">
        <v>368</v>
      </c>
      <c r="D12" s="98">
        <v>18</v>
      </c>
      <c r="E12" s="97">
        <v>5</v>
      </c>
      <c r="F12" s="95"/>
      <c r="G12" s="94">
        <v>9</v>
      </c>
      <c r="H12" s="95"/>
      <c r="I12" s="94">
        <v>364</v>
      </c>
      <c r="J12" s="98">
        <v>18</v>
      </c>
      <c r="K12" s="94">
        <v>317</v>
      </c>
      <c r="L12" s="94">
        <v>47</v>
      </c>
      <c r="M12" s="94">
        <v>13</v>
      </c>
      <c r="N12" s="94">
        <v>90</v>
      </c>
      <c r="O12" s="94">
        <v>10</v>
      </c>
      <c r="P12" s="94">
        <v>2</v>
      </c>
      <c r="Q12" s="94">
        <v>2</v>
      </c>
      <c r="R12" s="117" t="s">
        <v>82</v>
      </c>
      <c r="S12" s="117" t="s">
        <v>101</v>
      </c>
      <c r="T12" s="101">
        <v>8</v>
      </c>
      <c r="U12" s="101">
        <v>8</v>
      </c>
      <c r="V12" s="7"/>
    </row>
    <row r="13" spans="1:22" ht="15.75">
      <c r="A13" s="21">
        <v>8</v>
      </c>
      <c r="B13" s="165" t="s">
        <v>7</v>
      </c>
      <c r="C13" s="94">
        <v>306</v>
      </c>
      <c r="D13" s="95"/>
      <c r="E13" s="94">
        <v>2</v>
      </c>
      <c r="F13" s="95"/>
      <c r="G13" s="94">
        <v>1</v>
      </c>
      <c r="H13" s="95"/>
      <c r="I13" s="94">
        <v>305</v>
      </c>
      <c r="J13" s="95"/>
      <c r="K13" s="94">
        <v>255</v>
      </c>
      <c r="L13" s="94">
        <v>50</v>
      </c>
      <c r="M13" s="94">
        <v>8</v>
      </c>
      <c r="N13" s="94">
        <v>86</v>
      </c>
      <c r="O13" s="94">
        <v>4</v>
      </c>
      <c r="P13" s="94">
        <v>1</v>
      </c>
      <c r="Q13" s="94">
        <v>16</v>
      </c>
      <c r="R13" s="117" t="s">
        <v>103</v>
      </c>
      <c r="S13" s="117" t="s">
        <v>104</v>
      </c>
      <c r="T13" s="101">
        <v>1</v>
      </c>
      <c r="U13" s="101">
        <v>1</v>
      </c>
      <c r="V13" s="7"/>
    </row>
    <row r="14" spans="1:22" ht="15.75">
      <c r="A14" s="154"/>
      <c r="B14" s="155" t="s">
        <v>41</v>
      </c>
      <c r="C14" s="159">
        <v>2</v>
      </c>
      <c r="D14" s="159"/>
      <c r="E14" s="159"/>
      <c r="F14" s="159"/>
      <c r="G14" s="159"/>
      <c r="H14" s="159"/>
      <c r="I14" s="159">
        <v>2</v>
      </c>
      <c r="J14" s="159"/>
      <c r="K14" s="159">
        <v>1</v>
      </c>
      <c r="L14" s="159">
        <v>1</v>
      </c>
      <c r="M14" s="159"/>
      <c r="N14" s="159"/>
      <c r="O14" s="159"/>
      <c r="P14" s="159"/>
      <c r="Q14" s="159"/>
      <c r="R14" s="160"/>
      <c r="S14" s="160"/>
      <c r="T14" s="161"/>
      <c r="U14" s="161"/>
      <c r="V14" s="162"/>
    </row>
    <row r="15" spans="1:22" ht="15.75">
      <c r="A15" s="21">
        <v>9</v>
      </c>
      <c r="B15" s="165" t="s">
        <v>8</v>
      </c>
      <c r="C15" s="94">
        <v>187</v>
      </c>
      <c r="D15" s="95"/>
      <c r="E15" s="94">
        <v>1</v>
      </c>
      <c r="F15" s="95"/>
      <c r="G15" s="94"/>
      <c r="H15" s="95"/>
      <c r="I15" s="94">
        <v>188</v>
      </c>
      <c r="J15" s="95"/>
      <c r="K15" s="94">
        <v>173</v>
      </c>
      <c r="L15" s="94">
        <v>15</v>
      </c>
      <c r="M15" s="94">
        <v>11</v>
      </c>
      <c r="N15" s="94">
        <v>71</v>
      </c>
      <c r="O15" s="94">
        <v>10</v>
      </c>
      <c r="P15" s="94">
        <v>2</v>
      </c>
      <c r="Q15" s="94">
        <v>4</v>
      </c>
      <c r="R15" s="117" t="s">
        <v>106</v>
      </c>
      <c r="S15" s="117" t="s">
        <v>107</v>
      </c>
      <c r="T15" s="101">
        <v>2</v>
      </c>
      <c r="U15" s="101">
        <v>2</v>
      </c>
      <c r="V15" s="7"/>
    </row>
    <row r="16" spans="1:22" ht="15.75">
      <c r="A16" s="21">
        <v>10</v>
      </c>
      <c r="B16" s="165" t="s">
        <v>9</v>
      </c>
      <c r="C16" s="97">
        <v>958</v>
      </c>
      <c r="D16" s="98">
        <v>30</v>
      </c>
      <c r="E16" s="97">
        <v>4</v>
      </c>
      <c r="F16" s="95">
        <v>1</v>
      </c>
      <c r="G16" s="94">
        <v>4</v>
      </c>
      <c r="H16" s="95"/>
      <c r="I16" s="94">
        <v>958</v>
      </c>
      <c r="J16" s="98">
        <v>31</v>
      </c>
      <c r="K16" s="97">
        <v>820</v>
      </c>
      <c r="L16" s="94">
        <v>138</v>
      </c>
      <c r="M16" s="94">
        <v>79</v>
      </c>
      <c r="N16" s="94">
        <v>243</v>
      </c>
      <c r="O16" s="94">
        <v>69</v>
      </c>
      <c r="P16" s="94">
        <v>10</v>
      </c>
      <c r="Q16" s="94">
        <v>31</v>
      </c>
      <c r="R16" s="117" t="s">
        <v>109</v>
      </c>
      <c r="S16" s="117" t="s">
        <v>110</v>
      </c>
      <c r="T16" s="101">
        <v>25</v>
      </c>
      <c r="U16" s="101">
        <v>22</v>
      </c>
      <c r="V16" s="7"/>
    </row>
    <row r="17" spans="1:22" ht="15.75">
      <c r="A17" s="21">
        <v>12</v>
      </c>
      <c r="B17" s="167" t="s">
        <v>10</v>
      </c>
      <c r="C17" s="94">
        <v>180</v>
      </c>
      <c r="D17" s="95"/>
      <c r="E17" s="94">
        <v>4</v>
      </c>
      <c r="F17" s="95"/>
      <c r="G17" s="94">
        <v>2</v>
      </c>
      <c r="H17" s="95"/>
      <c r="I17" s="94">
        <v>182</v>
      </c>
      <c r="J17" s="95"/>
      <c r="K17" s="94">
        <v>164</v>
      </c>
      <c r="L17" s="94">
        <v>18</v>
      </c>
      <c r="M17" s="94">
        <v>8</v>
      </c>
      <c r="N17" s="94">
        <v>51</v>
      </c>
      <c r="O17" s="94">
        <v>6</v>
      </c>
      <c r="P17" s="94">
        <v>8</v>
      </c>
      <c r="Q17" s="94">
        <v>4</v>
      </c>
      <c r="R17" s="117" t="s">
        <v>112</v>
      </c>
      <c r="S17" s="117" t="s">
        <v>113</v>
      </c>
      <c r="T17" s="101">
        <v>7</v>
      </c>
      <c r="U17" s="101">
        <v>7</v>
      </c>
      <c r="V17" s="7"/>
    </row>
    <row r="18" spans="1:22" ht="15.75">
      <c r="A18" s="21">
        <v>13</v>
      </c>
      <c r="B18" s="165" t="s">
        <v>11</v>
      </c>
      <c r="C18" s="104">
        <v>237</v>
      </c>
      <c r="D18" s="105">
        <v>40</v>
      </c>
      <c r="E18" s="104">
        <v>12</v>
      </c>
      <c r="F18" s="106">
        <v>4</v>
      </c>
      <c r="G18" s="107">
        <v>22</v>
      </c>
      <c r="H18" s="106">
        <v>7</v>
      </c>
      <c r="I18" s="107">
        <v>227</v>
      </c>
      <c r="J18" s="108">
        <v>37</v>
      </c>
      <c r="K18" s="109">
        <v>189</v>
      </c>
      <c r="L18" s="109">
        <v>38</v>
      </c>
      <c r="M18" s="109">
        <v>8</v>
      </c>
      <c r="N18" s="109">
        <v>48</v>
      </c>
      <c r="O18" s="109">
        <v>6</v>
      </c>
      <c r="P18" s="109">
        <v>2</v>
      </c>
      <c r="Q18" s="109">
        <v>9</v>
      </c>
      <c r="R18" s="119" t="s">
        <v>114</v>
      </c>
      <c r="S18" s="119" t="s">
        <v>115</v>
      </c>
      <c r="T18" s="110">
        <v>16</v>
      </c>
      <c r="U18" s="110">
        <v>17</v>
      </c>
      <c r="V18" s="7"/>
    </row>
    <row r="19" spans="1:22" ht="15.75">
      <c r="A19" s="239"/>
      <c r="B19" s="240" t="s">
        <v>12</v>
      </c>
      <c r="C19" s="237">
        <f>C3+C4+C5+C7+C8+C10+C11+C12+C13+C15+C16+C17+C18</f>
        <v>7162</v>
      </c>
      <c r="D19" s="232">
        <f aca="true" t="shared" si="0" ref="D19:Q19">D3+D4+D5+D7+D8+D10+D11+D12+D13+D15+D16+D17+D18</f>
        <v>233</v>
      </c>
      <c r="E19" s="232">
        <f t="shared" si="0"/>
        <v>65</v>
      </c>
      <c r="F19" s="232">
        <f t="shared" si="0"/>
        <v>11</v>
      </c>
      <c r="G19" s="232">
        <f t="shared" si="0"/>
        <v>95</v>
      </c>
      <c r="H19" s="241">
        <f t="shared" si="0"/>
        <v>8</v>
      </c>
      <c r="I19" s="232">
        <f t="shared" si="0"/>
        <v>7124</v>
      </c>
      <c r="J19" s="232">
        <f t="shared" si="0"/>
        <v>225</v>
      </c>
      <c r="K19" s="232">
        <f t="shared" si="0"/>
        <v>6146</v>
      </c>
      <c r="L19" s="232">
        <v>978</v>
      </c>
      <c r="M19" s="232">
        <f t="shared" si="0"/>
        <v>346</v>
      </c>
      <c r="N19" s="232">
        <f t="shared" si="0"/>
        <v>1849</v>
      </c>
      <c r="O19" s="232">
        <f t="shared" si="0"/>
        <v>309</v>
      </c>
      <c r="P19" s="241">
        <f t="shared" si="0"/>
        <v>60</v>
      </c>
      <c r="Q19" s="232">
        <f t="shared" si="0"/>
        <v>170</v>
      </c>
      <c r="R19" s="242">
        <v>97.63</v>
      </c>
      <c r="S19" s="242">
        <v>37.19</v>
      </c>
      <c r="T19" s="140">
        <f>T3+T4+T5+T7+T8+T10+T11+T12+T13+T15+T16+T17+T18</f>
        <v>133</v>
      </c>
      <c r="U19" s="151">
        <f>U3+U4+U5+U7+U8+U10+U11+U12+U13+U15+U16+U17+U18</f>
        <v>126</v>
      </c>
      <c r="V19" s="7">
        <f>V3+V4+V5+V7+V8+V10+V11+V12+V13+V15+V16+V17+V18</f>
        <v>0</v>
      </c>
    </row>
    <row r="20" spans="1:22" ht="15.75">
      <c r="A20" s="239"/>
      <c r="B20" s="240"/>
      <c r="C20" s="238"/>
      <c r="D20" s="234"/>
      <c r="E20" s="234"/>
      <c r="F20" s="234"/>
      <c r="G20" s="234"/>
      <c r="H20" s="241"/>
      <c r="I20" s="234"/>
      <c r="J20" s="233"/>
      <c r="K20" s="234"/>
      <c r="L20" s="234"/>
      <c r="M20" s="234"/>
      <c r="N20" s="234"/>
      <c r="O20" s="234"/>
      <c r="P20" s="241"/>
      <c r="Q20" s="233"/>
      <c r="R20" s="242"/>
      <c r="S20" s="242"/>
      <c r="T20" s="141"/>
      <c r="U20" s="7"/>
      <c r="V20" s="7"/>
    </row>
    <row r="21" spans="1:22" ht="15.75">
      <c r="A21" s="52"/>
      <c r="B21" s="111" t="s">
        <v>46</v>
      </c>
      <c r="C21" s="114">
        <f>C6+C9+C14</f>
        <v>70</v>
      </c>
      <c r="D21" s="114" t="s">
        <v>14</v>
      </c>
      <c r="E21" s="114">
        <f aca="true" t="shared" si="1" ref="E21:Q21">E6+E9+E14</f>
        <v>2</v>
      </c>
      <c r="F21" s="114">
        <f t="shared" si="1"/>
        <v>0</v>
      </c>
      <c r="G21" s="114">
        <f t="shared" si="1"/>
        <v>3</v>
      </c>
      <c r="H21" s="114">
        <f t="shared" si="1"/>
        <v>0</v>
      </c>
      <c r="I21" s="114">
        <f t="shared" si="1"/>
        <v>69</v>
      </c>
      <c r="J21" s="114">
        <f t="shared" si="1"/>
        <v>0</v>
      </c>
      <c r="K21" s="114">
        <f t="shared" si="1"/>
        <v>63</v>
      </c>
      <c r="L21" s="114">
        <f t="shared" si="1"/>
        <v>6</v>
      </c>
      <c r="M21" s="114">
        <f t="shared" si="1"/>
        <v>0</v>
      </c>
      <c r="N21" s="114">
        <f t="shared" si="1"/>
        <v>0</v>
      </c>
      <c r="O21" s="114">
        <f t="shared" si="1"/>
        <v>0</v>
      </c>
      <c r="P21" s="114">
        <f t="shared" si="1"/>
        <v>0</v>
      </c>
      <c r="Q21" s="113">
        <f t="shared" si="1"/>
        <v>0</v>
      </c>
      <c r="R21" s="115" t="s">
        <v>61</v>
      </c>
      <c r="S21" s="115" t="s">
        <v>63</v>
      </c>
      <c r="T21" s="116"/>
      <c r="U21" s="7"/>
      <c r="V21" s="7"/>
    </row>
    <row r="22" spans="1:22" ht="15">
      <c r="A22" s="41"/>
      <c r="B22" s="42" t="s">
        <v>37</v>
      </c>
      <c r="C22" s="43">
        <v>72</v>
      </c>
      <c r="D22" s="43"/>
      <c r="E22" s="43"/>
      <c r="F22" s="43"/>
      <c r="G22" s="43"/>
      <c r="H22" s="43"/>
      <c r="I22" s="43">
        <v>72</v>
      </c>
      <c r="J22" s="43"/>
      <c r="K22" s="43">
        <v>67</v>
      </c>
      <c r="L22" s="43"/>
      <c r="M22" s="43"/>
      <c r="N22" s="43">
        <v>21</v>
      </c>
      <c r="O22" s="43">
        <v>5</v>
      </c>
      <c r="P22" s="43"/>
      <c r="Q22" s="44"/>
      <c r="R22" s="45" t="s">
        <v>61</v>
      </c>
      <c r="S22" s="46" t="s">
        <v>66</v>
      </c>
      <c r="T22" s="51">
        <v>13</v>
      </c>
      <c r="U22" s="56">
        <v>13</v>
      </c>
      <c r="V22" s="56" t="s">
        <v>14</v>
      </c>
    </row>
    <row r="24" ht="15">
      <c r="L24" t="s">
        <v>118</v>
      </c>
    </row>
    <row r="26" ht="15">
      <c r="L26" t="s">
        <v>119</v>
      </c>
    </row>
  </sheetData>
  <sheetProtection/>
  <mergeCells count="25">
    <mergeCell ref="R19:R20"/>
    <mergeCell ref="S19:S20"/>
    <mergeCell ref="I1:J1"/>
    <mergeCell ref="A19:A20"/>
    <mergeCell ref="B19:B20"/>
    <mergeCell ref="F19:F20"/>
    <mergeCell ref="H19:H20"/>
    <mergeCell ref="P19:P20"/>
    <mergeCell ref="A1:A2"/>
    <mergeCell ref="B1:B2"/>
    <mergeCell ref="C1:D1"/>
    <mergeCell ref="E1:F1"/>
    <mergeCell ref="G1:H1"/>
    <mergeCell ref="E19:E20"/>
    <mergeCell ref="D19:D20"/>
    <mergeCell ref="C19:C20"/>
    <mergeCell ref="G19:G20"/>
    <mergeCell ref="Q19:Q20"/>
    <mergeCell ref="I19:I20"/>
    <mergeCell ref="J19:J20"/>
    <mergeCell ref="K19:K20"/>
    <mergeCell ref="L19:L20"/>
    <mergeCell ref="M19:M20"/>
    <mergeCell ref="N19:N20"/>
    <mergeCell ref="O19:O20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Админ</cp:lastModifiedBy>
  <cp:lastPrinted>2020-03-17T11:32:24Z</cp:lastPrinted>
  <dcterms:created xsi:type="dcterms:W3CDTF">2013-06-27T04:06:07Z</dcterms:created>
  <dcterms:modified xsi:type="dcterms:W3CDTF">2020-05-15T06:48:54Z</dcterms:modified>
  <cp:category/>
  <cp:version/>
  <cp:contentType/>
  <cp:contentStatus/>
</cp:coreProperties>
</file>